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Freitag - Tabelle 1" sheetId="1" r:id="rId1"/>
  </sheets>
  <definedNames/>
  <calcPr fullCalcOnLoad="1"/>
</workbook>
</file>

<file path=xl/sharedStrings.xml><?xml version="1.0" encoding="utf-8"?>
<sst xmlns="http://schemas.openxmlformats.org/spreadsheetml/2006/main" count="150" uniqueCount="142">
  <si>
    <t>Roadbook Hunsrücktreffen/MGFIM 2013 - Saturday - Fun Group</t>
  </si>
  <si>
    <t>km
cumul.</t>
  </si>
  <si>
    <t>km
section</t>
  </si>
  <si>
    <t>mi
cumul.</t>
  </si>
  <si>
    <t>mi
section</t>
  </si>
  <si>
    <t>description</t>
  </si>
  <si>
    <t>driving direction</t>
  </si>
  <si>
    <t>Waldlaubersheim, Auf dem Stein (P&amp;R parking exit Waldlaubersheim/A61 (47))</t>
  </si>
  <si>
    <t xml:space="preserve"> ----</t>
  </si>
  <si>
    <r>
      <t xml:space="preserve">At roundabout take the </t>
    </r>
    <r>
      <rPr>
        <sz val="10"/>
        <color indexed="9"/>
        <rFont val="Arial Bold"/>
        <family val="0"/>
      </rPr>
      <t xml:space="preserve">2nd </t>
    </r>
    <r>
      <rPr>
        <sz val="10"/>
        <color indexed="9"/>
        <rFont val="Arial"/>
        <family val="0"/>
      </rPr>
      <t xml:space="preserve">exit </t>
    </r>
    <r>
      <rPr>
        <sz val="10"/>
        <color indexed="9"/>
        <rFont val="Arial Bold"/>
        <family val="0"/>
      </rPr>
      <t>(straight)</t>
    </r>
    <r>
      <rPr>
        <sz val="10"/>
        <color indexed="9"/>
        <rFont val="Arial"/>
        <family val="0"/>
      </rPr>
      <t xml:space="preserve"> onto the </t>
    </r>
    <r>
      <rPr>
        <sz val="10"/>
        <color indexed="9"/>
        <rFont val="Arial Bold"/>
        <family val="0"/>
      </rPr>
      <t>K29.</t>
    </r>
  </si>
  <si>
    <t>Schweppenhausen</t>
  </si>
  <si>
    <r>
      <t xml:space="preserve">In Schweppenhausen cross main street to stay on </t>
    </r>
    <r>
      <rPr>
        <sz val="10"/>
        <color indexed="9"/>
        <rFont val="Arial Bold"/>
        <family val="0"/>
      </rPr>
      <t>K29.</t>
    </r>
    <r>
      <rPr>
        <sz val="10"/>
        <color indexed="9"/>
        <rFont val="Arial"/>
        <family val="0"/>
      </rPr>
      <t xml:space="preserve">
</t>
    </r>
    <r>
      <rPr>
        <sz val="10"/>
        <color indexed="13"/>
        <rFont val="Arial Bold"/>
        <family val="0"/>
      </rPr>
      <t>YIELD to crossing traffic !!</t>
    </r>
  </si>
  <si>
    <t>Schöneberg</t>
  </si>
  <si>
    <r>
      <t xml:space="preserve">After passing through Schöneberg make a </t>
    </r>
    <r>
      <rPr>
        <sz val="10"/>
        <color indexed="9"/>
        <rFont val="Arial Bold"/>
        <family val="0"/>
      </rPr>
      <t>sharp right turn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K45.</t>
    </r>
  </si>
  <si>
    <t>Forsthaus Opel</t>
  </si>
  <si>
    <r>
      <t>Keep left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L240</t>
    </r>
    <r>
      <rPr>
        <sz val="10"/>
        <color indexed="9"/>
        <rFont val="Arial"/>
        <family val="0"/>
      </rPr>
      <t xml:space="preserve">. </t>
    </r>
    <r>
      <rPr>
        <sz val="10"/>
        <color indexed="13"/>
        <rFont val="Arial Bold"/>
        <family val="0"/>
      </rPr>
      <t>Narrow road.</t>
    </r>
    <r>
      <rPr>
        <sz val="10"/>
        <color indexed="9"/>
        <rFont val="Arial Bold"/>
        <family val="0"/>
      </rPr>
      <t xml:space="preserve">
</t>
    </r>
    <r>
      <rPr>
        <sz val="10"/>
        <color indexed="13"/>
        <rFont val="Arial Bold"/>
        <family val="0"/>
      </rPr>
      <t>YIELD to traffic from the right !!</t>
    </r>
  </si>
  <si>
    <t>Opelwiese/
Gräfenbacherhütte</t>
  </si>
  <si>
    <r>
      <t xml:space="preserve">At the end of the road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L239.</t>
    </r>
  </si>
  <si>
    <t>Ellern/
Argenthal</t>
  </si>
  <si>
    <r>
      <t xml:space="preserve">At big intersection take a </t>
    </r>
    <r>
      <rPr>
        <sz val="10"/>
        <color indexed="9"/>
        <rFont val="Arial Bold"/>
        <family val="0"/>
      </rPr>
      <t>left turn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L242</t>
    </r>
    <r>
      <rPr>
        <sz val="10"/>
        <color indexed="9"/>
        <rFont val="Arial"/>
        <family val="0"/>
      </rPr>
      <t xml:space="preserve">.
</t>
    </r>
    <r>
      <rPr>
        <sz val="10"/>
        <color indexed="13"/>
        <rFont val="Arial Bold"/>
        <family val="0"/>
      </rPr>
      <t>ATTENTION: Dangerous intersection !!</t>
    </r>
  </si>
  <si>
    <t>Argenthal</t>
  </si>
  <si>
    <r>
      <t xml:space="preserve">In Argenthal at the end of the road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Simmerner Straße/K49</t>
    </r>
    <r>
      <rPr>
        <sz val="10"/>
        <color indexed="9"/>
        <rFont val="Arial"/>
        <family val="0"/>
      </rPr>
      <t>.</t>
    </r>
  </si>
  <si>
    <t>Schnorbach</t>
  </si>
  <si>
    <r>
      <t xml:space="preserve">Still in Argenthal </t>
    </r>
    <r>
      <rPr>
        <sz val="10"/>
        <color indexed="9"/>
        <rFont val="Arial Bold"/>
        <family val="0"/>
      </rPr>
      <t>keep left</t>
    </r>
    <r>
      <rPr>
        <sz val="10"/>
        <color indexed="9"/>
        <rFont val="Arial"/>
        <family val="0"/>
      </rPr>
      <t xml:space="preserve"> to stay on </t>
    </r>
    <r>
      <rPr>
        <sz val="10"/>
        <color indexed="9"/>
        <rFont val="Arial Bold"/>
        <family val="0"/>
      </rPr>
      <t>K49.</t>
    </r>
  </si>
  <si>
    <r>
      <t xml:space="preserve">Passing through Schnorbach, then at the end of the road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K50</t>
    </r>
    <r>
      <rPr>
        <sz val="10"/>
        <color indexed="9"/>
        <rFont val="Arial"/>
        <family val="0"/>
      </rPr>
      <t>.</t>
    </r>
  </si>
  <si>
    <t>Wahlbach</t>
  </si>
  <si>
    <r>
      <t xml:space="preserve">In Wahlbach at the end of the road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, then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Dorfstraße/K50.</t>
    </r>
  </si>
  <si>
    <t>Pleizenhausen</t>
  </si>
  <si>
    <r>
      <t xml:space="preserve">At the end of the road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, then in Pleizenhausen </t>
    </r>
    <r>
      <rPr>
        <sz val="10"/>
        <color indexed="9"/>
        <rFont val="Arial Bold"/>
        <family val="0"/>
      </rPr>
      <t>keep right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Hauptstraße/L222</t>
    </r>
    <r>
      <rPr>
        <sz val="10"/>
        <color indexed="9"/>
        <rFont val="Arial"/>
        <family val="0"/>
      </rPr>
      <t>.</t>
    </r>
  </si>
  <si>
    <t>Laubach</t>
  </si>
  <si>
    <t xml:space="preserve"> </t>
  </si>
  <si>
    <t>Detour:</t>
  </si>
  <si>
    <r>
      <t xml:space="preserve">red - road closed
</t>
    </r>
    <r>
      <rPr>
        <sz val="10"/>
        <color indexed="14"/>
        <rFont val="Arial"/>
        <family val="0"/>
      </rPr>
      <t>green - detour</t>
    </r>
  </si>
  <si>
    <t>follow signs</t>
  </si>
  <si>
    <r>
      <t xml:space="preserve">At the end of the road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, then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L218</t>
    </r>
    <r>
      <rPr>
        <sz val="10"/>
        <color indexed="9"/>
        <rFont val="Arial"/>
        <family val="0"/>
      </rPr>
      <t>.</t>
    </r>
  </si>
  <si>
    <t>Passing through Laubach.</t>
  </si>
  <si>
    <t>Ebschied</t>
  </si>
  <si>
    <r>
      <t xml:space="preserve">In Ebschied take a </t>
    </r>
    <r>
      <rPr>
        <sz val="10"/>
        <color indexed="9"/>
        <rFont val="Arial Bold"/>
        <family val="0"/>
      </rPr>
      <t>left turn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Gödenrother Straße/L218.</t>
    </r>
  </si>
  <si>
    <t>Gödenroth</t>
  </si>
  <si>
    <r>
      <t xml:space="preserve">At the end of the road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B327/Hunsrückhöhenstraße</t>
    </r>
    <r>
      <rPr>
        <sz val="10"/>
        <color indexed="9"/>
        <rFont val="Arial"/>
        <family val="0"/>
      </rPr>
      <t>, then pass through Gödenroth.</t>
    </r>
  </si>
  <si>
    <t>Kastellaun</t>
  </si>
  <si>
    <r>
      <t xml:space="preserve">In Kastellaun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L108 (Hasental)</t>
    </r>
    <r>
      <rPr>
        <sz val="10"/>
        <color indexed="9"/>
        <rFont val="Arial"/>
        <family val="0"/>
      </rPr>
      <t xml:space="preserve">, then follow </t>
    </r>
    <r>
      <rPr>
        <sz val="10"/>
        <color indexed="9"/>
        <rFont val="Arial Bold"/>
        <family val="0"/>
      </rPr>
      <t>DETOUR</t>
    </r>
    <r>
      <rPr>
        <sz val="10"/>
        <color indexed="9"/>
        <rFont val="Arial"/>
        <family val="0"/>
      </rPr>
      <t xml:space="preserve">. 
</t>
    </r>
    <r>
      <rPr>
        <sz val="10"/>
        <color indexed="13"/>
        <rFont val="Arial Bold"/>
        <family val="0"/>
      </rPr>
      <t>See picture on the right ----&gt;</t>
    </r>
  </si>
  <si>
    <t>Uhler</t>
  </si>
  <si>
    <r>
      <t xml:space="preserve">Passing through the villages of Uhler, Korweiler, Zilshausen &amp; Petershäuserhof
</t>
    </r>
    <r>
      <rPr>
        <sz val="10"/>
        <color indexed="9"/>
        <rFont val="Arial Bold"/>
        <family val="0"/>
      </rPr>
      <t>Accumulated mileage/kms might not be accurate anymore due to detour.</t>
    </r>
  </si>
  <si>
    <t>Lahr</t>
  </si>
  <si>
    <r>
      <t xml:space="preserve">In Lahr </t>
    </r>
    <r>
      <rPr>
        <sz val="10"/>
        <color indexed="9"/>
        <rFont val="Arial Bold"/>
        <family val="0"/>
      </rPr>
      <t xml:space="preserve">turn left </t>
    </r>
    <r>
      <rPr>
        <sz val="10"/>
        <color indexed="9"/>
        <rFont val="Arial"/>
        <family val="0"/>
      </rPr>
      <t xml:space="preserve">into </t>
    </r>
    <r>
      <rPr>
        <sz val="10"/>
        <color indexed="9"/>
        <rFont val="Arial Bold"/>
        <family val="0"/>
      </rPr>
      <t>Vallerstraße/K38</t>
    </r>
    <r>
      <rPr>
        <sz val="10"/>
        <color indexed="9"/>
        <rFont val="Arial"/>
        <family val="0"/>
      </rPr>
      <t>.</t>
    </r>
  </si>
  <si>
    <t>Mörsdorf</t>
  </si>
  <si>
    <r>
      <t xml:space="preserve">In Mörsdorf at the end of the road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Kastellauner Straße/L204</t>
    </r>
    <r>
      <rPr>
        <sz val="10"/>
        <color indexed="9"/>
        <rFont val="Arial"/>
        <family val="0"/>
      </rPr>
      <t>.</t>
    </r>
  </si>
  <si>
    <t>Bruttig-Fankel</t>
  </si>
  <si>
    <r>
      <t xml:space="preserve">At the end of the road </t>
    </r>
    <r>
      <rPr>
        <sz val="10"/>
        <color indexed="9"/>
        <rFont val="Arial Bold"/>
        <family val="0"/>
      </rPr>
      <t xml:space="preserve">turn left </t>
    </r>
    <r>
      <rPr>
        <sz val="10"/>
        <color indexed="13"/>
        <rFont val="Arial Bold"/>
        <family val="0"/>
      </rPr>
      <t>(YIELD to traffic !!)</t>
    </r>
    <r>
      <rPr>
        <sz val="10"/>
        <color indexed="9"/>
        <rFont val="Arial"/>
        <family val="0"/>
      </rPr>
      <t xml:space="preserve">, then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 again onto </t>
    </r>
    <r>
      <rPr>
        <sz val="10"/>
        <color indexed="9"/>
        <rFont val="Arial Bold"/>
        <family val="0"/>
      </rPr>
      <t>L202</t>
    </r>
    <r>
      <rPr>
        <sz val="10"/>
        <color indexed="9"/>
        <rFont val="Arial"/>
        <family val="0"/>
      </rPr>
      <t>.</t>
    </r>
  </si>
  <si>
    <t>Altstrimmig</t>
  </si>
  <si>
    <r>
      <t xml:space="preserve">Passing through Altstrimming, then in Mittelstrimmig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Museumsstraße/K43</t>
    </r>
    <r>
      <rPr>
        <sz val="10"/>
        <color indexed="9"/>
        <rFont val="Arial"/>
        <family val="0"/>
      </rPr>
      <t>.</t>
    </r>
  </si>
  <si>
    <t>Liesenich</t>
  </si>
  <si>
    <t>Passing through Liesenich.</t>
  </si>
  <si>
    <t>Senheim</t>
  </si>
  <si>
    <r>
      <t xml:space="preserve">In the woods </t>
    </r>
    <r>
      <rPr>
        <sz val="10"/>
        <color indexed="9"/>
        <rFont val="Arial Bold"/>
        <family val="0"/>
      </rPr>
      <t xml:space="preserve">keep right </t>
    </r>
    <r>
      <rPr>
        <sz val="10"/>
        <color indexed="13"/>
        <rFont val="Arial Bold"/>
        <family val="0"/>
      </rPr>
      <t>(YIELD)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L98</t>
    </r>
    <r>
      <rPr>
        <sz val="10"/>
        <color indexed="9"/>
        <rFont val="Arial"/>
        <family val="0"/>
      </rPr>
      <t xml:space="preserve">. </t>
    </r>
    <r>
      <rPr>
        <sz val="10"/>
        <color indexed="13"/>
        <rFont val="Arial Bold"/>
        <family val="0"/>
      </rPr>
      <t>Some road sections in bad condition, steep downhill road with hairpin turns. Drive carefully !!</t>
    </r>
  </si>
  <si>
    <r>
      <t xml:space="preserve">After passing through Senheim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to stay on </t>
    </r>
    <r>
      <rPr>
        <sz val="10"/>
        <color indexed="9"/>
        <rFont val="Arial Bold"/>
        <family val="0"/>
      </rPr>
      <t>L98</t>
    </r>
    <r>
      <rPr>
        <sz val="10"/>
        <color indexed="9"/>
        <rFont val="Arial"/>
        <family val="0"/>
      </rPr>
      <t>.</t>
    </r>
  </si>
  <si>
    <t>Beilstein</t>
  </si>
  <si>
    <r>
      <t xml:space="preserve">Passing through Mesenich, Briedern, Beilstein &amp; Bruttig-Fankel (leave roundabout at </t>
    </r>
    <r>
      <rPr>
        <sz val="10"/>
        <color indexed="9"/>
        <rFont val="Arial Bold"/>
        <family val="0"/>
      </rPr>
      <t>2nd</t>
    </r>
    <r>
      <rPr>
        <sz val="10"/>
        <color indexed="9"/>
        <rFont val="Arial"/>
        <family val="0"/>
      </rPr>
      <t xml:space="preserve"> exit to stay on main road).</t>
    </r>
  </si>
  <si>
    <t>Valwig</t>
  </si>
  <si>
    <r>
      <t xml:space="preserve">In Valwig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Brühlstraße/K34</t>
    </r>
    <r>
      <rPr>
        <sz val="10"/>
        <color indexed="9"/>
        <rFont val="Arial"/>
        <family val="0"/>
      </rPr>
      <t xml:space="preserve">, follow main street through village.
</t>
    </r>
    <r>
      <rPr>
        <sz val="10"/>
        <color indexed="13"/>
        <rFont val="Arial Bold"/>
        <family val="0"/>
      </rPr>
      <t>ATTENTION: Very narrow road, watch for oncoming traffic !!</t>
    </r>
  </si>
  <si>
    <t>Valwigerberg</t>
  </si>
  <si>
    <t>Passing through Valwigerberg.</t>
  </si>
  <si>
    <t>Treis-Karden</t>
  </si>
  <si>
    <r>
      <t xml:space="preserve">At the end of the road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K35</t>
    </r>
    <r>
      <rPr>
        <sz val="10"/>
        <color indexed="9"/>
        <rFont val="Arial"/>
        <family val="0"/>
      </rPr>
      <t>.</t>
    </r>
  </si>
  <si>
    <r>
      <t xml:space="preserve">In Treis-Karden at the end of the road </t>
    </r>
    <r>
      <rPr>
        <sz val="10"/>
        <color indexed="9"/>
        <rFont val="Arial Bold"/>
        <family val="0"/>
      </rPr>
      <t>lurn left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Kirchberger Straße/L202</t>
    </r>
    <r>
      <rPr>
        <sz val="10"/>
        <color indexed="9"/>
        <rFont val="Arial"/>
        <family val="0"/>
      </rPr>
      <t xml:space="preserve">. After passing through the village centre leave roundabout at </t>
    </r>
    <r>
      <rPr>
        <sz val="10"/>
        <color indexed="9"/>
        <rFont val="Arial Bold"/>
        <family val="0"/>
      </rPr>
      <t>1st</t>
    </r>
    <r>
      <rPr>
        <sz val="10"/>
        <color indexed="9"/>
        <rFont val="Arial"/>
        <family val="0"/>
      </rPr>
      <t xml:space="preserve"> exit </t>
    </r>
    <r>
      <rPr>
        <sz val="10"/>
        <color indexed="9"/>
        <rFont val="Arial Bold"/>
        <family val="0"/>
      </rPr>
      <t xml:space="preserve">(straight) </t>
    </r>
    <r>
      <rPr>
        <sz val="10"/>
        <color indexed="9"/>
        <rFont val="Arial"/>
        <family val="0"/>
      </rPr>
      <t xml:space="preserve">onto </t>
    </r>
    <r>
      <rPr>
        <sz val="10"/>
        <color indexed="9"/>
        <rFont val="Arial Bold"/>
        <family val="0"/>
      </rPr>
      <t>B49</t>
    </r>
    <r>
      <rPr>
        <sz val="10"/>
        <color indexed="9"/>
        <rFont val="Arial"/>
        <family val="0"/>
      </rPr>
      <t>.</t>
    </r>
  </si>
  <si>
    <t>Burgen</t>
  </si>
  <si>
    <r>
      <t xml:space="preserve">Turn right </t>
    </r>
    <r>
      <rPr>
        <sz val="10"/>
        <color indexed="9"/>
        <rFont val="Arial"/>
        <family val="0"/>
      </rPr>
      <t>onto Parking area of Hotel-Restaurant Ostermann</t>
    </r>
  </si>
  <si>
    <t>LUNCH BREAK - Hotel-Restaurant Ostermann</t>
  </si>
  <si>
    <r>
      <t xml:space="preserve">Departure from Restaurant / follow </t>
    </r>
    <r>
      <rPr>
        <sz val="10"/>
        <color indexed="9"/>
        <rFont val="Arial Bold"/>
        <family val="0"/>
      </rPr>
      <t>B49</t>
    </r>
    <r>
      <rPr>
        <sz val="10"/>
        <color indexed="9"/>
        <rFont val="Arial"/>
        <family val="0"/>
      </rPr>
      <t xml:space="preserve"> along the river Mosel, then passing through Burgen</t>
    </r>
  </si>
  <si>
    <t>Burgen/Brodenbach</t>
  </si>
  <si>
    <r>
      <t xml:space="preserve">In Brodenbach take a </t>
    </r>
    <r>
      <rPr>
        <sz val="10"/>
        <color indexed="9"/>
        <rFont val="Arial Bold"/>
        <family val="0"/>
      </rPr>
      <t>right turn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Rhein-Mosel-Straße</t>
    </r>
    <r>
      <rPr>
        <sz val="10"/>
        <color indexed="9"/>
        <rFont val="Arial"/>
        <family val="0"/>
      </rPr>
      <t xml:space="preserve">, then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Bergweg/K72</t>
    </r>
    <r>
      <rPr>
        <sz val="10"/>
        <color indexed="9"/>
        <rFont val="Arial"/>
        <family val="0"/>
      </rPr>
      <t xml:space="preserve">. </t>
    </r>
    <r>
      <rPr>
        <sz val="10"/>
        <color indexed="13"/>
        <rFont val="Arial Bold"/>
        <family val="0"/>
      </rPr>
      <t>Narrow road with hairpin turns, oncoming traffic probable !!</t>
    </r>
  </si>
  <si>
    <t>Buchholz</t>
  </si>
  <si>
    <r>
      <t xml:space="preserve">In Buchholz leave roundabout at </t>
    </r>
    <r>
      <rPr>
        <sz val="10"/>
        <color indexed="9"/>
        <rFont val="Arial Bold"/>
        <family val="0"/>
      </rPr>
      <t>2nd</t>
    </r>
    <r>
      <rPr>
        <sz val="10"/>
        <color indexed="9"/>
        <rFont val="Arial"/>
        <family val="0"/>
      </rPr>
      <t xml:space="preserve"> exit </t>
    </r>
    <r>
      <rPr>
        <sz val="10"/>
        <color indexed="9"/>
        <rFont val="Arial Bold"/>
        <family val="0"/>
      </rPr>
      <t>(straight)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L209</t>
    </r>
    <r>
      <rPr>
        <sz val="10"/>
        <color indexed="9"/>
        <rFont val="Arial"/>
        <family val="0"/>
      </rPr>
      <t>.</t>
    </r>
  </si>
  <si>
    <t>Boppard</t>
  </si>
  <si>
    <r>
      <t xml:space="preserve">In Boppard at the end of the road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Simmerner Straße/L210</t>
    </r>
    <r>
      <rPr>
        <sz val="10"/>
        <color indexed="9"/>
        <rFont val="Arial"/>
        <family val="0"/>
      </rPr>
      <t xml:space="preserve">. After underpass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Heerstraße/L210</t>
    </r>
    <r>
      <rPr>
        <sz val="10"/>
        <color indexed="9"/>
        <rFont val="Arial"/>
        <family val="0"/>
      </rPr>
      <t>.</t>
    </r>
  </si>
  <si>
    <t>Koblenz</t>
  </si>
  <si>
    <r>
      <t xml:space="preserve">At the end of the road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 xml:space="preserve">B9 (Boppard Bypass). </t>
    </r>
    <r>
      <rPr>
        <sz val="10"/>
        <color indexed="13"/>
        <rFont val="Arial Bold"/>
        <family val="0"/>
      </rPr>
      <t>In case group is getting split through Boppard we will wait somewhere along B9.</t>
    </r>
  </si>
  <si>
    <r>
      <t xml:space="preserve">Near Rhens at roundabout use </t>
    </r>
    <r>
      <rPr>
        <sz val="10"/>
        <color indexed="9"/>
        <rFont val="Arial Bold"/>
        <family val="0"/>
      </rPr>
      <t>2nd</t>
    </r>
    <r>
      <rPr>
        <sz val="10"/>
        <color indexed="9"/>
        <rFont val="Arial"/>
        <family val="0"/>
      </rPr>
      <t xml:space="preserve"> exit </t>
    </r>
    <r>
      <rPr>
        <sz val="10"/>
        <color indexed="9"/>
        <rFont val="Arial Bold"/>
        <family val="0"/>
      </rPr>
      <t>(straight)</t>
    </r>
    <r>
      <rPr>
        <sz val="10"/>
        <color indexed="9"/>
        <rFont val="Arial"/>
        <family val="0"/>
      </rPr>
      <t xml:space="preserve"> to stay on </t>
    </r>
    <r>
      <rPr>
        <sz val="10"/>
        <color indexed="9"/>
        <rFont val="Arial Bold"/>
        <family val="0"/>
      </rPr>
      <t>B9 (Bypass Rhens).</t>
    </r>
  </si>
  <si>
    <r>
      <t xml:space="preserve">In Koblenz </t>
    </r>
    <r>
      <rPr>
        <sz val="10"/>
        <color indexed="9"/>
        <rFont val="Arial Bold"/>
        <family val="0"/>
      </rPr>
      <t>keep right onto ramp</t>
    </r>
    <r>
      <rPr>
        <sz val="10"/>
        <color indexed="9"/>
        <rFont val="Arial"/>
        <family val="0"/>
      </rPr>
      <t xml:space="preserve"> following signs </t>
    </r>
    <r>
      <rPr>
        <sz val="10"/>
        <color indexed="9"/>
        <rFont val="Arial Bold"/>
        <family val="0"/>
      </rPr>
      <t>B327 (direction Lahnstein)</t>
    </r>
    <r>
      <rPr>
        <sz val="10"/>
        <color indexed="9"/>
        <rFont val="Arial"/>
        <family val="0"/>
      </rPr>
      <t xml:space="preserve">, then </t>
    </r>
    <r>
      <rPr>
        <sz val="10"/>
        <color indexed="9"/>
        <rFont val="Arial Bold"/>
        <family val="0"/>
      </rPr>
      <t>keep left</t>
    </r>
    <r>
      <rPr>
        <sz val="10"/>
        <color indexed="9"/>
        <rFont val="Arial"/>
        <family val="0"/>
      </rPr>
      <t xml:space="preserve"> to pass over bridge (crossing the Rhine river).</t>
    </r>
  </si>
  <si>
    <t>Lahnstein</t>
  </si>
  <si>
    <r>
      <t xml:space="preserve">At the end of the bridge </t>
    </r>
    <r>
      <rPr>
        <sz val="10"/>
        <color indexed="13"/>
        <rFont val="Arial Bold"/>
        <family val="0"/>
      </rPr>
      <t>do not</t>
    </r>
    <r>
      <rPr>
        <sz val="10"/>
        <color indexed="9"/>
        <rFont val="Arial Bold"/>
        <family val="0"/>
      </rPr>
      <t xml:space="preserve"> take </t>
    </r>
    <r>
      <rPr>
        <sz val="10"/>
        <color indexed="9"/>
        <rFont val="Arial"/>
        <family val="0"/>
      </rPr>
      <t xml:space="preserve">the first exit, then </t>
    </r>
    <r>
      <rPr>
        <sz val="10"/>
        <color indexed="9"/>
        <rFont val="Arial Bold"/>
        <family val="0"/>
      </rPr>
      <t xml:space="preserve">keep right onto ramp </t>
    </r>
    <r>
      <rPr>
        <sz val="10"/>
        <color indexed="9"/>
        <rFont val="Arial"/>
        <family val="0"/>
      </rPr>
      <t xml:space="preserve">following signs </t>
    </r>
    <r>
      <rPr>
        <sz val="10"/>
        <color indexed="9"/>
        <rFont val="Arial Bold"/>
        <family val="0"/>
      </rPr>
      <t>B42 (direction Rüdesheim).</t>
    </r>
  </si>
  <si>
    <r>
      <t xml:space="preserve">Follow </t>
    </r>
    <r>
      <rPr>
        <sz val="10"/>
        <color indexed="9"/>
        <rFont val="Arial Bold"/>
        <family val="0"/>
      </rPr>
      <t>B42</t>
    </r>
    <r>
      <rPr>
        <sz val="10"/>
        <color indexed="9"/>
        <rFont val="Arial"/>
        <family val="0"/>
      </rPr>
      <t xml:space="preserve">, then after passing over Lahn river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 following </t>
    </r>
    <r>
      <rPr>
        <sz val="10"/>
        <color indexed="9"/>
        <rFont val="Arial Bold"/>
        <family val="0"/>
      </rPr>
      <t>Burg Lahnstein</t>
    </r>
    <r>
      <rPr>
        <sz val="10"/>
        <color indexed="9"/>
        <rFont val="Arial"/>
        <family val="0"/>
      </rPr>
      <t xml:space="preserve"> singns. At following roundabout take </t>
    </r>
    <r>
      <rPr>
        <sz val="10"/>
        <color indexed="9"/>
        <rFont val="Arial Bold"/>
        <family val="0"/>
      </rPr>
      <t>2nd</t>
    </r>
    <r>
      <rPr>
        <sz val="10"/>
        <color indexed="9"/>
        <rFont val="Arial"/>
        <family val="0"/>
      </rPr>
      <t xml:space="preserve"> exit </t>
    </r>
    <r>
      <rPr>
        <sz val="10"/>
        <color indexed="9"/>
        <rFont val="Arial Bold"/>
        <family val="0"/>
      </rPr>
      <t>(left)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Rheinhöhenweg/K68</t>
    </r>
    <r>
      <rPr>
        <sz val="10"/>
        <color indexed="9"/>
        <rFont val="Arial"/>
        <family val="0"/>
      </rPr>
      <t>.</t>
    </r>
  </si>
  <si>
    <t>Burg Lahnstein/
Lahnstein auf der Höhe</t>
  </si>
  <si>
    <r>
      <t xml:space="preserve">At the end of the road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L327</t>
    </r>
    <r>
      <rPr>
        <sz val="10"/>
        <color indexed="9"/>
        <rFont val="Arial"/>
        <family val="0"/>
      </rPr>
      <t>.</t>
    </r>
  </si>
  <si>
    <t>Braubach</t>
  </si>
  <si>
    <r>
      <t xml:space="preserve">In Braubach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Dachsenhäuser Straße/L335</t>
    </r>
    <r>
      <rPr>
        <sz val="10"/>
        <color indexed="9"/>
        <rFont val="Arial"/>
        <family val="0"/>
      </rPr>
      <t xml:space="preserve">. Near intersection to </t>
    </r>
    <r>
      <rPr>
        <sz val="10"/>
        <color indexed="9"/>
        <rFont val="Arial Bold"/>
        <family val="0"/>
      </rPr>
      <t>Marksburg (castle)</t>
    </r>
    <r>
      <rPr>
        <sz val="10"/>
        <color indexed="9"/>
        <rFont val="Arial"/>
        <family val="0"/>
      </rPr>
      <t xml:space="preserve"> we need to find parking spots. </t>
    </r>
    <r>
      <rPr>
        <sz val="10"/>
        <color indexed="9"/>
        <rFont val="Arial Bold"/>
        <family val="0"/>
      </rPr>
      <t>Park&amp;Ride</t>
    </r>
    <r>
      <rPr>
        <sz val="10"/>
        <color indexed="9"/>
        <rFont val="Arial"/>
        <family val="0"/>
      </rPr>
      <t xml:space="preserve"> to castle with TAXIs. </t>
    </r>
    <r>
      <rPr>
        <sz val="10"/>
        <color indexed="13"/>
        <rFont val="Arial Bold"/>
        <family val="0"/>
      </rPr>
      <t>Alternative parking could be advised on a short-term base !!</t>
    </r>
  </si>
  <si>
    <t>Braubach/
Marksburg</t>
  </si>
  <si>
    <t>SIGHTSEEING &amp; Coffee Break - Marksburg</t>
  </si>
  <si>
    <t>Admission fee 5,50 € per person, includes guided tour (also in English !!)</t>
  </si>
  <si>
    <r>
      <t xml:space="preserve">Leave parking area onto </t>
    </r>
    <r>
      <rPr>
        <sz val="10"/>
        <color indexed="9"/>
        <rFont val="Arial Bold"/>
        <family val="0"/>
      </rPr>
      <t>L335</t>
    </r>
    <r>
      <rPr>
        <sz val="10"/>
        <color indexed="9"/>
        <rFont val="Arial"/>
        <family val="0"/>
      </rPr>
      <t xml:space="preserve"> (south).</t>
    </r>
  </si>
  <si>
    <t>Dachsenhausen</t>
  </si>
  <si>
    <r>
      <t xml:space="preserve">Near Dachsenhausen take a </t>
    </r>
    <r>
      <rPr>
        <sz val="10"/>
        <color indexed="9"/>
        <rFont val="Arial Bold"/>
        <family val="0"/>
      </rPr>
      <t>right turn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L334</t>
    </r>
    <r>
      <rPr>
        <sz val="10"/>
        <color indexed="9"/>
        <rFont val="Arial"/>
        <family val="0"/>
      </rPr>
      <t>.</t>
    </r>
  </si>
  <si>
    <t>Dahlheim</t>
  </si>
  <si>
    <r>
      <t xml:space="preserve">In Wellmich at the end of the road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B42</t>
    </r>
    <r>
      <rPr>
        <sz val="10"/>
        <color indexed="9"/>
        <rFont val="Arial"/>
        <family val="0"/>
      </rPr>
      <t xml:space="preserve">. </t>
    </r>
    <r>
      <rPr>
        <sz val="10"/>
        <color indexed="13"/>
        <rFont val="Arial Bold"/>
        <family val="0"/>
      </rPr>
      <t>Road with heavy traffic, we will stop along the road in case group is getting split up.</t>
    </r>
  </si>
  <si>
    <t>St. Goarshausen</t>
  </si>
  <si>
    <r>
      <t xml:space="preserve">In St.Goarshausen take a </t>
    </r>
    <r>
      <rPr>
        <sz val="10"/>
        <color indexed="9"/>
        <rFont val="Arial Bold"/>
        <family val="0"/>
      </rPr>
      <t>right turn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B274</t>
    </r>
    <r>
      <rPr>
        <sz val="10"/>
        <color indexed="9"/>
        <rFont val="Arial"/>
        <family val="0"/>
      </rPr>
      <t xml:space="preserve"> and follow the main street through the railroad underpass.</t>
    </r>
  </si>
  <si>
    <t>Bogel</t>
  </si>
  <si>
    <r>
      <t xml:space="preserve">Take a </t>
    </r>
    <r>
      <rPr>
        <sz val="10"/>
        <color indexed="9"/>
        <rFont val="Arial Bold"/>
        <family val="0"/>
      </rPr>
      <t xml:space="preserve">right turn </t>
    </r>
    <r>
      <rPr>
        <sz val="10"/>
        <color indexed="9"/>
        <rFont val="Arial"/>
        <family val="0"/>
      </rPr>
      <t xml:space="preserve">into </t>
    </r>
    <r>
      <rPr>
        <sz val="10"/>
        <color indexed="9"/>
        <rFont val="Arial Bold"/>
        <family val="0"/>
      </rPr>
      <t>Untertal/K90</t>
    </r>
    <r>
      <rPr>
        <sz val="10"/>
        <color indexed="9"/>
        <rFont val="Arial"/>
        <family val="0"/>
      </rPr>
      <t xml:space="preserve">, then immediately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again onto </t>
    </r>
    <r>
      <rPr>
        <sz val="10"/>
        <color indexed="9"/>
        <rFont val="Arial Bold"/>
        <family val="0"/>
      </rPr>
      <t>K88</t>
    </r>
    <r>
      <rPr>
        <sz val="10"/>
        <color indexed="9"/>
        <rFont val="Arial"/>
        <family val="0"/>
      </rPr>
      <t>.</t>
    </r>
  </si>
  <si>
    <t>Patersberg</t>
  </si>
  <si>
    <r>
      <t xml:space="preserve">Passing through Patersberg, then at the end of the road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L338</t>
    </r>
    <r>
      <rPr>
        <sz val="10"/>
        <color indexed="9"/>
        <rFont val="Arial"/>
        <family val="0"/>
      </rPr>
      <t>.</t>
    </r>
  </si>
  <si>
    <t>Bornich/Weisel</t>
  </si>
  <si>
    <r>
      <t xml:space="preserve">In Weisel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into </t>
    </r>
    <r>
      <rPr>
        <sz val="10"/>
        <color indexed="9"/>
        <rFont val="Arial Bold"/>
        <family val="0"/>
      </rPr>
      <t>Brückenstraße/K99</t>
    </r>
    <r>
      <rPr>
        <sz val="10"/>
        <color indexed="9"/>
        <rFont val="Arial"/>
        <family val="0"/>
      </rPr>
      <t>.</t>
    </r>
  </si>
  <si>
    <t>Dörscheid</t>
  </si>
  <si>
    <r>
      <t xml:space="preserve">Before reaching Dörscheid take a </t>
    </r>
    <r>
      <rPr>
        <sz val="10"/>
        <color indexed="9"/>
        <rFont val="Arial Bold"/>
        <family val="0"/>
      </rPr>
      <t>left turn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K100</t>
    </r>
    <r>
      <rPr>
        <sz val="10"/>
        <color indexed="9"/>
        <rFont val="Arial"/>
        <family val="0"/>
      </rPr>
      <t xml:space="preserve">, then at the end of the road </t>
    </r>
    <r>
      <rPr>
        <sz val="10"/>
        <color indexed="9"/>
        <rFont val="Arial Bold"/>
        <family val="0"/>
      </rPr>
      <t xml:space="preserve">turn right </t>
    </r>
    <r>
      <rPr>
        <sz val="10"/>
        <color indexed="9"/>
        <rFont val="Arial"/>
        <family val="0"/>
      </rPr>
      <t xml:space="preserve">onto </t>
    </r>
    <r>
      <rPr>
        <sz val="10"/>
        <color indexed="9"/>
        <rFont val="Arial Bold"/>
        <family val="0"/>
      </rPr>
      <t>L339.</t>
    </r>
  </si>
  <si>
    <t>Kaub</t>
  </si>
  <si>
    <r>
      <t xml:space="preserve">In Kaub follow the main road, then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B42</t>
    </r>
    <r>
      <rPr>
        <sz val="10"/>
        <color indexed="9"/>
        <rFont val="Arial"/>
        <family val="0"/>
      </rPr>
      <t xml:space="preserve">. </t>
    </r>
    <r>
      <rPr>
        <sz val="10"/>
        <color indexed="13"/>
        <rFont val="Arial Bold"/>
        <family val="0"/>
      </rPr>
      <t>Road with heavy traffic, we will stop along the road in case group is getting split up.</t>
    </r>
  </si>
  <si>
    <t>Rüdesheim</t>
  </si>
  <si>
    <r>
      <t xml:space="preserve">Turn left </t>
    </r>
    <r>
      <rPr>
        <sz val="10"/>
        <color indexed="9"/>
        <rFont val="Arial"/>
        <family val="0"/>
      </rPr>
      <t xml:space="preserve">onto </t>
    </r>
    <r>
      <rPr>
        <sz val="10"/>
        <color indexed="9"/>
        <rFont val="Arial Bold"/>
        <family val="0"/>
      </rPr>
      <t>L3033</t>
    </r>
    <r>
      <rPr>
        <sz val="10"/>
        <color indexed="9"/>
        <rFont val="Arial"/>
        <family val="0"/>
      </rPr>
      <t xml:space="preserve">, passing through Lorch, then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 again onto </t>
    </r>
    <r>
      <rPr>
        <sz val="10"/>
        <color indexed="9"/>
        <rFont val="Arial Bold"/>
        <family val="0"/>
      </rPr>
      <t>L3397</t>
    </r>
    <r>
      <rPr>
        <sz val="10"/>
        <color indexed="9"/>
        <rFont val="Arial"/>
        <family val="0"/>
      </rPr>
      <t>.</t>
    </r>
  </si>
  <si>
    <t>Ransel</t>
  </si>
  <si>
    <r>
      <t xml:space="preserve">Passing through Ransel, then </t>
    </r>
    <r>
      <rPr>
        <sz val="10"/>
        <color indexed="9"/>
        <rFont val="Arial Bold"/>
        <family val="0"/>
      </rPr>
      <t>keep right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K628</t>
    </r>
    <r>
      <rPr>
        <sz val="10"/>
        <color indexed="9"/>
        <rFont val="Arial"/>
        <family val="0"/>
      </rPr>
      <t xml:space="preserve">. </t>
    </r>
    <r>
      <rPr>
        <sz val="10"/>
        <color indexed="13"/>
        <rFont val="Arial Bold"/>
        <family val="0"/>
      </rPr>
      <t>Narrow road.</t>
    </r>
  </si>
  <si>
    <t>Wollmerschied</t>
  </si>
  <si>
    <r>
      <t xml:space="preserve">Near Wollmerschied </t>
    </r>
    <r>
      <rPr>
        <sz val="10"/>
        <color indexed="9"/>
        <rFont val="Arial Bold"/>
        <family val="0"/>
      </rPr>
      <t>keep right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K627</t>
    </r>
    <r>
      <rPr>
        <sz val="10"/>
        <color indexed="9"/>
        <rFont val="Arial"/>
        <family val="0"/>
      </rPr>
      <t xml:space="preserve">, then </t>
    </r>
    <r>
      <rPr>
        <sz val="10"/>
        <color indexed="9"/>
        <rFont val="Arial Bold"/>
        <family val="0"/>
      </rPr>
      <t>keep right</t>
    </r>
    <r>
      <rPr>
        <sz val="10"/>
        <color indexed="9"/>
        <rFont val="Arial"/>
        <family val="0"/>
      </rPr>
      <t xml:space="preserve"> again onto </t>
    </r>
    <r>
      <rPr>
        <sz val="10"/>
        <color indexed="9"/>
        <rFont val="Arial Bold"/>
        <family val="0"/>
      </rPr>
      <t>K625</t>
    </r>
    <r>
      <rPr>
        <sz val="10"/>
        <color indexed="9"/>
        <rFont val="Arial"/>
        <family val="0"/>
      </rPr>
      <t>.</t>
    </r>
  </si>
  <si>
    <t>Wispertal/Lorch</t>
  </si>
  <si>
    <r>
      <t xml:space="preserve">At the end of the road </t>
    </r>
    <r>
      <rPr>
        <sz val="10"/>
        <color indexed="9"/>
        <rFont val="Arial Bold"/>
        <family val="0"/>
      </rPr>
      <t>turn right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L3033</t>
    </r>
    <r>
      <rPr>
        <sz val="10"/>
        <color indexed="9"/>
        <rFont val="Arial"/>
        <family val="0"/>
      </rPr>
      <t>.</t>
    </r>
  </si>
  <si>
    <t>Lorch</t>
  </si>
  <si>
    <r>
      <t>Turn left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L3272</t>
    </r>
    <r>
      <rPr>
        <sz val="10"/>
        <color indexed="9"/>
        <rFont val="Arial"/>
        <family val="0"/>
      </rPr>
      <t xml:space="preserve"> (former hill climb race track), then on top of the hill pass through Presberg. </t>
    </r>
    <r>
      <rPr>
        <sz val="10"/>
        <color indexed="13"/>
        <rFont val="Arial Bold"/>
        <family val="0"/>
      </rPr>
      <t>Bad surface conditions!</t>
    </r>
  </si>
  <si>
    <t>Presberg</t>
  </si>
  <si>
    <r>
      <t xml:space="preserve">In the woods </t>
    </r>
    <r>
      <rPr>
        <sz val="10"/>
        <color indexed="9"/>
        <rFont val="Arial Bold"/>
        <family val="0"/>
      </rPr>
      <t>keep right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L3454</t>
    </r>
    <r>
      <rPr>
        <sz val="10"/>
        <color indexed="9"/>
        <rFont val="Arial"/>
        <family val="0"/>
      </rPr>
      <t xml:space="preserve">, then after 2kms/1mile </t>
    </r>
    <r>
      <rPr>
        <sz val="10"/>
        <color indexed="9"/>
        <rFont val="Arial Bold"/>
        <family val="0"/>
      </rPr>
      <t>keep right</t>
    </r>
    <r>
      <rPr>
        <sz val="10"/>
        <color indexed="9"/>
        <rFont val="Arial"/>
        <family val="0"/>
      </rPr>
      <t xml:space="preserve"> again to stay on </t>
    </r>
    <r>
      <rPr>
        <sz val="10"/>
        <color indexed="9"/>
        <rFont val="Arial Bold"/>
        <family val="0"/>
      </rPr>
      <t>L3454</t>
    </r>
    <r>
      <rPr>
        <sz val="10"/>
        <color indexed="9"/>
        <rFont val="Arial"/>
        <family val="0"/>
      </rPr>
      <t>.</t>
    </r>
  </si>
  <si>
    <t>Rüdesheim-
Niederwald-Denkmal</t>
  </si>
  <si>
    <r>
      <t xml:space="preserve">In Rüdesheim </t>
    </r>
    <r>
      <rPr>
        <sz val="10"/>
        <color indexed="9"/>
        <rFont val="Arial Bold"/>
        <family val="0"/>
      </rPr>
      <t>keep straight</t>
    </r>
    <r>
      <rPr>
        <sz val="10"/>
        <color indexed="13"/>
        <rFont val="Arial Bold"/>
        <family val="0"/>
      </rPr>
      <t xml:space="preserve"> (Yield!!)</t>
    </r>
    <r>
      <rPr>
        <sz val="10"/>
        <color indexed="9"/>
        <rFont val="Arial"/>
        <family val="0"/>
      </rPr>
      <t xml:space="preserve"> onto </t>
    </r>
    <r>
      <rPr>
        <sz val="10"/>
        <color indexed="9"/>
        <rFont val="Arial Bold"/>
        <family val="0"/>
      </rPr>
      <t>B42</t>
    </r>
    <r>
      <rPr>
        <sz val="10"/>
        <color indexed="9"/>
        <rFont val="Arial"/>
        <family val="0"/>
      </rPr>
      <t xml:space="preserve">. Follow B42 </t>
    </r>
    <r>
      <rPr>
        <sz val="10"/>
        <color indexed="9"/>
        <rFont val="Arial Bold"/>
        <family val="0"/>
      </rPr>
      <t xml:space="preserve">(right turn) </t>
    </r>
    <r>
      <rPr>
        <sz val="10"/>
        <color indexed="9"/>
        <rFont val="Arial"/>
        <family val="0"/>
      </rPr>
      <t>along railway tracks westbound.</t>
    </r>
  </si>
  <si>
    <t>Autofähre Bingen (Car ferry)</t>
  </si>
  <si>
    <r>
      <t xml:space="preserve">After crossing railway tracks </t>
    </r>
    <r>
      <rPr>
        <sz val="10"/>
        <color indexed="9"/>
        <rFont val="Arial Bold"/>
        <family val="0"/>
      </rPr>
      <t xml:space="preserve">keep left </t>
    </r>
    <r>
      <rPr>
        <sz val="10"/>
        <color indexed="9"/>
        <rFont val="Arial"/>
        <family val="0"/>
      </rPr>
      <t xml:space="preserve">to get into the "waiting line" for the car ferry. </t>
    </r>
    <r>
      <rPr>
        <sz val="10"/>
        <color indexed="13"/>
        <rFont val="Arial Bold"/>
        <family val="0"/>
      </rPr>
      <t xml:space="preserve">Make sure to use the space as good as possible!! </t>
    </r>
    <r>
      <rPr>
        <sz val="10"/>
        <color indexed="9"/>
        <rFont val="Arial"/>
        <family val="0"/>
      </rPr>
      <t xml:space="preserve">On green traffic lights </t>
    </r>
    <r>
      <rPr>
        <sz val="10"/>
        <color indexed="9"/>
        <rFont val="Arial Bold"/>
        <family val="0"/>
      </rPr>
      <t>turn left</t>
    </r>
    <r>
      <rPr>
        <sz val="10"/>
        <color indexed="9"/>
        <rFont val="Arial"/>
        <family val="0"/>
      </rPr>
      <t xml:space="preserve"> to get to car ferry.
</t>
    </r>
    <r>
      <rPr>
        <sz val="10"/>
        <color indexed="13"/>
        <rFont val="Arial Bold"/>
        <family val="0"/>
      </rPr>
      <t>We may need several ferries to get to Bingen.</t>
    </r>
  </si>
  <si>
    <t>Car ferry across the Rhine river: Rüdesheim --&gt; Bingen</t>
  </si>
  <si>
    <t>Tariffs: Car with 1 person     4,00 EUR</t>
  </si>
  <si>
    <t xml:space="preserve">            Car with 2 persons   5,30 EUR</t>
  </si>
  <si>
    <r>
      <t xml:space="preserve">After leaving ferry take a </t>
    </r>
    <r>
      <rPr>
        <sz val="10"/>
        <color indexed="9"/>
        <rFont val="Arial Bold"/>
        <family val="0"/>
      </rPr>
      <t xml:space="preserve">right turn </t>
    </r>
    <r>
      <rPr>
        <sz val="10"/>
        <color indexed="9"/>
        <rFont val="Arial"/>
        <family val="0"/>
      </rPr>
      <t xml:space="preserve">into </t>
    </r>
    <r>
      <rPr>
        <sz val="10"/>
        <color indexed="9"/>
        <rFont val="Arial Bold"/>
        <family val="0"/>
      </rPr>
      <t>Hafenstraße</t>
    </r>
    <r>
      <rPr>
        <sz val="10"/>
        <color indexed="9"/>
        <rFont val="Arial"/>
        <family val="0"/>
      </rPr>
      <t>. The NH hotel is located at the end of this road.</t>
    </r>
  </si>
  <si>
    <t>NH Hotel</t>
  </si>
  <si>
    <t>End of day 2 - Dinner @ NH Hotel</t>
  </si>
  <si>
    <t>LEGAL DISCLAIMER/Haftungsausschluss:</t>
  </si>
  <si>
    <t>Deutsch:</t>
  </si>
  <si>
    <t>Teilnahme an der geführten Rundfahrt auf eigenes Risiko als Einzelfahrzeug. Jeder Mitfahrer handelt eigenverantwortlich! Es wird nach den Regeln der StVO gefahren. </t>
  </si>
  <si>
    <t>Die Organisatoren, sowie die Fahrer der Führungsfahrzeuge, sind für eventuell entstandene Schäden oder Fahrfehler der Mitfahrer nicht regresspflichtig! Sie haften nicht für Verkehrsdelikte oder Unfälle der Teilnehmer des Hunsrücktreffens/MGFIM 2013. Die teilnehmenden Fahrzeuge entsprechen der Verkehrsordnung (StVZo). </t>
  </si>
  <si>
    <t>Dies erkennt jeder im Feld mitfahrende Teilnehmer an!</t>
  </si>
  <si>
    <t>English:</t>
  </si>
  <si>
    <t>It is the driver's responsibility to ensure the entered car is legally and physically roadworthy and that the driver is suitably licensed and insured.</t>
  </si>
  <si>
    <t>The organisation team cannot be held responsible for any loss or damage, however caused, to the driver, the car or any third party connected with the event.</t>
  </si>
  <si>
    <t>The event is not a race and should not be considered as such.</t>
  </si>
  <si>
    <t xml:space="preserve">You will be expected to drive within the law of any countries visited, you will drive with due care and attention and consideration for all other road users. </t>
  </si>
  <si>
    <t xml:space="preserve">Please respect all speed limits and show consideration for people in towns and villages you may pass during the drive. </t>
  </si>
  <si>
    <t>Please slow down for walkers, cyclists and horses.</t>
  </si>
  <si>
    <t>Taking part in this event and signing the declaration confirms your acceptance of these terms.</t>
  </si>
</sst>
</file>

<file path=xl/styles.xml><?xml version="1.0" encoding="utf-8"?>
<styleSheet xmlns="http://schemas.openxmlformats.org/spreadsheetml/2006/main">
  <numFmts count="1">
    <numFmt numFmtId="59" formatCode="0.0"/>
  </numFmts>
  <fonts count="14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8"/>
      <color indexed="9"/>
      <name val="Arial Bold"/>
      <family val="0"/>
    </font>
    <font>
      <sz val="10"/>
      <color indexed="9"/>
      <name val="Arial Bold"/>
      <family val="0"/>
    </font>
    <font>
      <sz val="12"/>
      <color indexed="9"/>
      <name val="Arial Bold"/>
      <family val="0"/>
    </font>
    <font>
      <sz val="10"/>
      <color indexed="13"/>
      <name val="Arial Bold"/>
      <family val="0"/>
    </font>
    <font>
      <sz val="10"/>
      <color indexed="13"/>
      <name val="Arial"/>
      <family val="0"/>
    </font>
    <font>
      <sz val="10"/>
      <color indexed="14"/>
      <name val="Arial"/>
      <family val="0"/>
    </font>
    <font>
      <sz val="14"/>
      <color indexed="13"/>
      <name val="Arial Bold"/>
      <family val="0"/>
    </font>
    <font>
      <u val="single"/>
      <sz val="10"/>
      <color indexed="9"/>
      <name val="Euphemia UCAS Bold"/>
      <family val="0"/>
    </font>
    <font>
      <sz val="9"/>
      <color indexed="9"/>
      <name val="Arial Bold"/>
      <family val="0"/>
    </font>
    <font>
      <sz val="10"/>
      <color indexed="16"/>
      <name val="Arial Bold"/>
      <family val="0"/>
    </font>
    <font>
      <sz val="9"/>
      <color indexed="16"/>
      <name val="Arial Bold"/>
      <family val="0"/>
    </font>
    <font>
      <sz val="10"/>
      <color indexed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medium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9"/>
      </top>
      <bottom style="medium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/>
    </xf>
    <xf numFmtId="59" fontId="3" fillId="2" borderId="1" xfId="0" applyNumberFormat="1" applyFont="1" applyFill="1" applyBorder="1" applyAlignment="1">
      <alignment horizontal="center" vertical="center" wrapText="1"/>
    </xf>
    <xf numFmtId="5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59" fontId="4" fillId="2" borderId="6" xfId="0" applyNumberFormat="1" applyFont="1" applyFill="1" applyBorder="1" applyAlignment="1">
      <alignment horizontal="center" vertical="center"/>
    </xf>
    <xf numFmtId="59" fontId="3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horizontal="left" vertical="center"/>
    </xf>
    <xf numFmtId="59" fontId="4" fillId="2" borderId="9" xfId="0" applyNumberFormat="1" applyFont="1" applyFill="1" applyBorder="1" applyAlignment="1">
      <alignment horizontal="center" vertical="center"/>
    </xf>
    <xf numFmtId="59" fontId="1" fillId="2" borderId="10" xfId="0" applyNumberFormat="1" applyFont="1" applyFill="1" applyBorder="1" applyAlignment="1">
      <alignment horizontal="center" vertical="center"/>
    </xf>
    <xf numFmtId="59" fontId="4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vertical="center" wrapText="1"/>
    </xf>
    <xf numFmtId="0" fontId="1" fillId="2" borderId="11" xfId="0" applyNumberFormat="1" applyFont="1" applyFill="1" applyBorder="1" applyAlignment="1">
      <alignment horizontal="left" vertical="center"/>
    </xf>
    <xf numFmtId="59" fontId="4" fillId="3" borderId="9" xfId="0" applyNumberFormat="1" applyFont="1" applyFill="1" applyBorder="1" applyAlignment="1">
      <alignment horizontal="center" vertical="center"/>
    </xf>
    <xf numFmtId="59" fontId="1" fillId="3" borderId="10" xfId="0" applyNumberFormat="1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vertical="center" wrapText="1"/>
    </xf>
    <xf numFmtId="0" fontId="1" fillId="3" borderId="11" xfId="0" applyNumberFormat="1" applyFont="1" applyFill="1" applyBorder="1" applyAlignment="1">
      <alignment horizontal="left" vertical="center"/>
    </xf>
    <xf numFmtId="0" fontId="3" fillId="2" borderId="10" xfId="0" applyNumberFormat="1" applyFont="1" applyFill="1" applyBorder="1" applyAlignment="1">
      <alignment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1" fillId="3" borderId="11" xfId="0" applyNumberFormat="1" applyFont="1" applyFill="1" applyBorder="1" applyAlignment="1">
      <alignment horizontal="left" vertical="center" wrapText="1"/>
    </xf>
    <xf numFmtId="0" fontId="3" fillId="3" borderId="10" xfId="0" applyNumberFormat="1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/>
    </xf>
    <xf numFmtId="0" fontId="1" fillId="2" borderId="13" xfId="0" applyNumberFormat="1" applyFont="1" applyFill="1" applyBorder="1" applyAlignment="1">
      <alignment/>
    </xf>
    <xf numFmtId="0" fontId="1" fillId="2" borderId="14" xfId="0" applyNumberFormat="1" applyFont="1" applyFill="1" applyBorder="1" applyAlignment="1">
      <alignment/>
    </xf>
    <xf numFmtId="0" fontId="1" fillId="2" borderId="15" xfId="0" applyNumberFormat="1" applyFont="1" applyFill="1" applyBorder="1" applyAlignment="1">
      <alignment/>
    </xf>
    <xf numFmtId="0" fontId="1" fillId="2" borderId="16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 wrapText="1"/>
    </xf>
    <xf numFmtId="0" fontId="1" fillId="2" borderId="17" xfId="0" applyNumberFormat="1" applyFont="1" applyFill="1" applyBorder="1" applyAlignment="1">
      <alignment/>
    </xf>
    <xf numFmtId="0" fontId="1" fillId="2" borderId="18" xfId="0" applyNumberFormat="1" applyFont="1" applyFill="1" applyBorder="1" applyAlignment="1">
      <alignment/>
    </xf>
    <xf numFmtId="0" fontId="1" fillId="2" borderId="19" xfId="0" applyNumberFormat="1" applyFont="1" applyFill="1" applyBorder="1" applyAlignment="1">
      <alignment/>
    </xf>
    <xf numFmtId="59" fontId="4" fillId="2" borderId="20" xfId="0" applyNumberFormat="1" applyFont="1" applyFill="1" applyBorder="1" applyAlignment="1">
      <alignment horizontal="center" vertical="center"/>
    </xf>
    <xf numFmtId="59" fontId="1" fillId="2" borderId="21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vertical="center" wrapText="1"/>
    </xf>
    <xf numFmtId="0" fontId="1" fillId="2" borderId="22" xfId="0" applyNumberFormat="1" applyFont="1" applyFill="1" applyBorder="1" applyAlignment="1">
      <alignment horizontal="left" vertical="center"/>
    </xf>
    <xf numFmtId="59" fontId="4" fillId="2" borderId="5" xfId="0" applyNumberFormat="1" applyFont="1" applyFill="1" applyBorder="1" applyAlignment="1">
      <alignment horizontal="center" vertical="center"/>
    </xf>
    <xf numFmtId="59" fontId="1" fillId="2" borderId="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left" vertical="center"/>
    </xf>
    <xf numFmtId="59" fontId="4" fillId="2" borderId="23" xfId="0" applyNumberFormat="1" applyFont="1" applyFill="1" applyBorder="1" applyAlignment="1">
      <alignment horizontal="center" vertical="center"/>
    </xf>
    <xf numFmtId="59" fontId="1" fillId="2" borderId="24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vertical="center" wrapText="1"/>
    </xf>
    <xf numFmtId="0" fontId="1" fillId="2" borderId="25" xfId="0" applyNumberFormat="1" applyFont="1" applyFill="1" applyBorder="1" applyAlignment="1">
      <alignment horizontal="left" vertical="center"/>
    </xf>
    <xf numFmtId="0" fontId="5" fillId="2" borderId="24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vertical="center" wrapText="1"/>
    </xf>
    <xf numFmtId="0" fontId="1" fillId="4" borderId="11" xfId="0" applyNumberFormat="1" applyFont="1" applyFill="1" applyBorder="1" applyAlignment="1">
      <alignment horizontal="left" vertical="center"/>
    </xf>
    <xf numFmtId="0" fontId="5" fillId="2" borderId="21" xfId="0" applyNumberFormat="1" applyFont="1" applyFill="1" applyBorder="1" applyAlignment="1">
      <alignment vertical="center" wrapText="1"/>
    </xf>
    <xf numFmtId="0" fontId="5" fillId="2" borderId="24" xfId="0" applyNumberFormat="1" applyFont="1" applyFill="1" applyBorder="1" applyAlignment="1">
      <alignment vertical="center" wrapText="1"/>
    </xf>
    <xf numFmtId="0" fontId="8" fillId="3" borderId="26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59" fontId="4" fillId="2" borderId="28" xfId="0" applyNumberFormat="1" applyFont="1" applyFill="1" applyBorder="1" applyAlignment="1">
      <alignment horizontal="center" vertical="center"/>
    </xf>
    <xf numFmtId="59" fontId="1" fillId="2" borderId="29" xfId="0" applyNumberFormat="1" applyFont="1" applyFill="1" applyBorder="1" applyAlignment="1">
      <alignment horizontal="center" vertical="center"/>
    </xf>
    <xf numFmtId="59" fontId="1" fillId="2" borderId="30" xfId="0" applyNumberFormat="1" applyFont="1" applyFill="1" applyBorder="1" applyAlignment="1">
      <alignment horizontal="center" vertical="center"/>
    </xf>
    <xf numFmtId="0" fontId="1" fillId="2" borderId="30" xfId="0" applyNumberFormat="1" applyFont="1" applyFill="1" applyBorder="1" applyAlignment="1">
      <alignment vertical="center" wrapText="1"/>
    </xf>
    <xf numFmtId="0" fontId="1" fillId="2" borderId="31" xfId="0" applyNumberFormat="1" applyFont="1" applyFill="1" applyBorder="1" applyAlignment="1">
      <alignment horizontal="left" vertical="center"/>
    </xf>
    <xf numFmtId="0" fontId="9" fillId="2" borderId="14" xfId="0" applyNumberFormat="1" applyFont="1" applyFill="1" applyBorder="1" applyAlignment="1">
      <alignment/>
    </xf>
    <xf numFmtId="59" fontId="1" fillId="2" borderId="15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vertical="center" wrapText="1"/>
    </xf>
    <xf numFmtId="0" fontId="1" fillId="2" borderId="16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left" wrapText="1"/>
    </xf>
    <xf numFmtId="0" fontId="3" fillId="2" borderId="4" xfId="0" applyNumberFormat="1" applyFont="1" applyFill="1" applyBorder="1" applyAlignment="1">
      <alignment horizontal="left" wrapText="1"/>
    </xf>
    <xf numFmtId="0" fontId="3" fillId="2" borderId="17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horizontal="left" wrapText="1"/>
    </xf>
    <xf numFmtId="0" fontId="10" fillId="2" borderId="4" xfId="0" applyNumberFormat="1" applyFont="1" applyFill="1" applyBorder="1" applyAlignment="1">
      <alignment horizontal="left" wrapText="1"/>
    </xf>
    <xf numFmtId="0" fontId="10" fillId="2" borderId="17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/>
    </xf>
    <xf numFmtId="0" fontId="11" fillId="2" borderId="5" xfId="0" applyNumberFormat="1" applyFont="1" applyFill="1" applyBorder="1" applyAlignment="1">
      <alignment horizontal="left" wrapText="1"/>
    </xf>
    <xf numFmtId="0" fontId="11" fillId="2" borderId="4" xfId="0" applyNumberFormat="1" applyFont="1" applyFill="1" applyBorder="1" applyAlignment="1">
      <alignment horizontal="left" wrapText="1"/>
    </xf>
    <xf numFmtId="0" fontId="11" fillId="2" borderId="17" xfId="0" applyNumberFormat="1" applyFont="1" applyFill="1" applyBorder="1" applyAlignment="1">
      <alignment horizontal="left" wrapText="1"/>
    </xf>
    <xf numFmtId="59" fontId="12" fillId="2" borderId="5" xfId="0" applyNumberFormat="1" applyFont="1" applyFill="1" applyBorder="1" applyAlignment="1">
      <alignment horizontal="left" vertical="center"/>
    </xf>
    <xf numFmtId="59" fontId="13" fillId="2" borderId="4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vertical="center" wrapText="1"/>
    </xf>
    <xf numFmtId="0" fontId="13" fillId="2" borderId="17" xfId="0" applyNumberFormat="1" applyFont="1" applyFill="1" applyBorder="1" applyAlignment="1">
      <alignment horizontal="left" vertical="center"/>
    </xf>
    <xf numFmtId="59" fontId="4" fillId="2" borderId="18" xfId="0" applyNumberFormat="1" applyFont="1" applyFill="1" applyBorder="1" applyAlignment="1">
      <alignment horizontal="center" vertical="center"/>
    </xf>
    <xf numFmtId="59" fontId="1" fillId="2" borderId="12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vertical="center" wrapText="1"/>
    </xf>
    <xf numFmtId="0" fontId="1" fillId="2" borderId="19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DD0806"/>
      <rgbColor rgb="001FB714"/>
      <rgbColor rgb="00969696"/>
      <rgbColor rgb="000000D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24</xdr:row>
      <xdr:rowOff>19050</xdr:rowOff>
    </xdr:from>
    <xdr:to>
      <xdr:col>13</xdr:col>
      <xdr:colOff>19050</xdr:colOff>
      <xdr:row>26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59075" y="5572125"/>
          <a:ext cx="1771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27</xdr:row>
      <xdr:rowOff>0</xdr:rowOff>
    </xdr:from>
    <xdr:to>
      <xdr:col>15</xdr:col>
      <xdr:colOff>695325</xdr:colOff>
      <xdr:row>50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68200" y="6105525"/>
          <a:ext cx="741045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21</xdr:row>
      <xdr:rowOff>19050</xdr:rowOff>
    </xdr:from>
    <xdr:to>
      <xdr:col>4</xdr:col>
      <xdr:colOff>962025</xdr:colOff>
      <xdr:row>21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48101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33</xdr:row>
      <xdr:rowOff>19050</xdr:rowOff>
    </xdr:from>
    <xdr:to>
      <xdr:col>4</xdr:col>
      <xdr:colOff>428625</xdr:colOff>
      <xdr:row>33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74390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41</xdr:row>
      <xdr:rowOff>19050</xdr:rowOff>
    </xdr:from>
    <xdr:to>
      <xdr:col>4</xdr:col>
      <xdr:colOff>438150</xdr:colOff>
      <xdr:row>41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91916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45</xdr:row>
      <xdr:rowOff>19050</xdr:rowOff>
    </xdr:from>
    <xdr:to>
      <xdr:col>4</xdr:col>
      <xdr:colOff>438150</xdr:colOff>
      <xdr:row>45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100679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47</xdr:row>
      <xdr:rowOff>19050</xdr:rowOff>
    </xdr:from>
    <xdr:to>
      <xdr:col>4</xdr:col>
      <xdr:colOff>438150</xdr:colOff>
      <xdr:row>47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105060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57</xdr:row>
      <xdr:rowOff>19050</xdr:rowOff>
    </xdr:from>
    <xdr:to>
      <xdr:col>4</xdr:col>
      <xdr:colOff>457200</xdr:colOff>
      <xdr:row>57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126968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81</xdr:row>
      <xdr:rowOff>19050</xdr:rowOff>
    </xdr:from>
    <xdr:to>
      <xdr:col>4</xdr:col>
      <xdr:colOff>438150</xdr:colOff>
      <xdr:row>81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180308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85</xdr:row>
      <xdr:rowOff>19050</xdr:rowOff>
    </xdr:from>
    <xdr:to>
      <xdr:col>4</xdr:col>
      <xdr:colOff>438150</xdr:colOff>
      <xdr:row>85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189071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91</xdr:row>
      <xdr:rowOff>19050</xdr:rowOff>
    </xdr:from>
    <xdr:to>
      <xdr:col>4</xdr:col>
      <xdr:colOff>438150</xdr:colOff>
      <xdr:row>91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2045970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67</xdr:row>
      <xdr:rowOff>19050</xdr:rowOff>
    </xdr:from>
    <xdr:to>
      <xdr:col>4</xdr:col>
      <xdr:colOff>457200</xdr:colOff>
      <xdr:row>67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14963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73</xdr:row>
      <xdr:rowOff>19050</xdr:rowOff>
    </xdr:from>
    <xdr:to>
      <xdr:col>4</xdr:col>
      <xdr:colOff>438150</xdr:colOff>
      <xdr:row>73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162782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97</xdr:row>
      <xdr:rowOff>19050</xdr:rowOff>
    </xdr:from>
    <xdr:to>
      <xdr:col>4</xdr:col>
      <xdr:colOff>438150</xdr:colOff>
      <xdr:row>97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90800" y="217741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5</xdr:row>
      <xdr:rowOff>19050</xdr:rowOff>
    </xdr:from>
    <xdr:to>
      <xdr:col>4</xdr:col>
      <xdr:colOff>476250</xdr:colOff>
      <xdr:row>5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19375" y="13049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7</xdr:row>
      <xdr:rowOff>19050</xdr:rowOff>
    </xdr:from>
    <xdr:to>
      <xdr:col>4</xdr:col>
      <xdr:colOff>476250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19375" y="17430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9</xdr:row>
      <xdr:rowOff>19050</xdr:rowOff>
    </xdr:from>
    <xdr:to>
      <xdr:col>4</xdr:col>
      <xdr:colOff>476250</xdr:colOff>
      <xdr:row>9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19375" y="21812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11</xdr:row>
      <xdr:rowOff>19050</xdr:rowOff>
    </xdr:from>
    <xdr:to>
      <xdr:col>4</xdr:col>
      <xdr:colOff>476250</xdr:colOff>
      <xdr:row>11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19375" y="26193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13</xdr:row>
      <xdr:rowOff>19050</xdr:rowOff>
    </xdr:from>
    <xdr:to>
      <xdr:col>4</xdr:col>
      <xdr:colOff>476250</xdr:colOff>
      <xdr:row>13</xdr:row>
      <xdr:rowOff>314325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9375" y="30575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15</xdr:row>
      <xdr:rowOff>19050</xdr:rowOff>
    </xdr:from>
    <xdr:to>
      <xdr:col>4</xdr:col>
      <xdr:colOff>476250</xdr:colOff>
      <xdr:row>15</xdr:row>
      <xdr:rowOff>314325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19375" y="34956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17</xdr:row>
      <xdr:rowOff>19050</xdr:rowOff>
    </xdr:from>
    <xdr:to>
      <xdr:col>4</xdr:col>
      <xdr:colOff>476250</xdr:colOff>
      <xdr:row>17</xdr:row>
      <xdr:rowOff>314325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9375" y="39338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21</xdr:row>
      <xdr:rowOff>19050</xdr:rowOff>
    </xdr:from>
    <xdr:to>
      <xdr:col>4</xdr:col>
      <xdr:colOff>428625</xdr:colOff>
      <xdr:row>21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0" y="48101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23</xdr:row>
      <xdr:rowOff>19050</xdr:rowOff>
    </xdr:from>
    <xdr:to>
      <xdr:col>4</xdr:col>
      <xdr:colOff>428625</xdr:colOff>
      <xdr:row>23</xdr:row>
      <xdr:rowOff>314325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52482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23</xdr:row>
      <xdr:rowOff>19050</xdr:rowOff>
    </xdr:from>
    <xdr:to>
      <xdr:col>4</xdr:col>
      <xdr:colOff>962025</xdr:colOff>
      <xdr:row>23</xdr:row>
      <xdr:rowOff>314325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05150" y="52482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25</xdr:row>
      <xdr:rowOff>19050</xdr:rowOff>
    </xdr:from>
    <xdr:to>
      <xdr:col>4</xdr:col>
      <xdr:colOff>428625</xdr:colOff>
      <xdr:row>25</xdr:row>
      <xdr:rowOff>314325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56864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25</xdr:row>
      <xdr:rowOff>19050</xdr:rowOff>
    </xdr:from>
    <xdr:to>
      <xdr:col>4</xdr:col>
      <xdr:colOff>962025</xdr:colOff>
      <xdr:row>25</xdr:row>
      <xdr:rowOff>314325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05150" y="56864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27</xdr:row>
      <xdr:rowOff>19050</xdr:rowOff>
    </xdr:from>
    <xdr:to>
      <xdr:col>4</xdr:col>
      <xdr:colOff>428625</xdr:colOff>
      <xdr:row>27</xdr:row>
      <xdr:rowOff>314325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61245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27</xdr:row>
      <xdr:rowOff>19050</xdr:rowOff>
    </xdr:from>
    <xdr:to>
      <xdr:col>4</xdr:col>
      <xdr:colOff>962025</xdr:colOff>
      <xdr:row>27</xdr:row>
      <xdr:rowOff>314325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05150" y="61245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29</xdr:row>
      <xdr:rowOff>19050</xdr:rowOff>
    </xdr:from>
    <xdr:to>
      <xdr:col>4</xdr:col>
      <xdr:colOff>428625</xdr:colOff>
      <xdr:row>29</xdr:row>
      <xdr:rowOff>314325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0" y="65627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31</xdr:row>
      <xdr:rowOff>19050</xdr:rowOff>
    </xdr:from>
    <xdr:to>
      <xdr:col>4</xdr:col>
      <xdr:colOff>428625</xdr:colOff>
      <xdr:row>31</xdr:row>
      <xdr:rowOff>314325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71750" y="70008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35</xdr:row>
      <xdr:rowOff>19050</xdr:rowOff>
    </xdr:from>
    <xdr:to>
      <xdr:col>4</xdr:col>
      <xdr:colOff>428625</xdr:colOff>
      <xdr:row>35</xdr:row>
      <xdr:rowOff>314325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78771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35</xdr:row>
      <xdr:rowOff>190500</xdr:rowOff>
    </xdr:from>
    <xdr:to>
      <xdr:col>8</xdr:col>
      <xdr:colOff>38100</xdr:colOff>
      <xdr:row>35</xdr:row>
      <xdr:rowOff>190500</xdr:rowOff>
    </xdr:to>
    <xdr:sp>
      <xdr:nvSpPr>
        <xdr:cNvPr id="32" name="Line 32"/>
        <xdr:cNvSpPr>
          <a:spLocks/>
        </xdr:cNvSpPr>
      </xdr:nvSpPr>
      <xdr:spPr>
        <a:xfrm>
          <a:off x="11334750" y="8048625"/>
          <a:ext cx="9144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66675</xdr:colOff>
      <xdr:row>37</xdr:row>
      <xdr:rowOff>19050</xdr:rowOff>
    </xdr:from>
    <xdr:to>
      <xdr:col>4</xdr:col>
      <xdr:colOff>428625</xdr:colOff>
      <xdr:row>37</xdr:row>
      <xdr:rowOff>314325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0" y="83153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39</xdr:row>
      <xdr:rowOff>19050</xdr:rowOff>
    </xdr:from>
    <xdr:to>
      <xdr:col>4</xdr:col>
      <xdr:colOff>428625</xdr:colOff>
      <xdr:row>39</xdr:row>
      <xdr:rowOff>314325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71750" y="87534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43</xdr:row>
      <xdr:rowOff>19050</xdr:rowOff>
    </xdr:from>
    <xdr:to>
      <xdr:col>4</xdr:col>
      <xdr:colOff>438150</xdr:colOff>
      <xdr:row>43</xdr:row>
      <xdr:rowOff>314325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90800" y="9629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43</xdr:row>
      <xdr:rowOff>19050</xdr:rowOff>
    </xdr:from>
    <xdr:to>
      <xdr:col>4</xdr:col>
      <xdr:colOff>971550</xdr:colOff>
      <xdr:row>43</xdr:row>
      <xdr:rowOff>314325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24200" y="9629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45</xdr:row>
      <xdr:rowOff>19050</xdr:rowOff>
    </xdr:from>
    <xdr:to>
      <xdr:col>4</xdr:col>
      <xdr:colOff>971550</xdr:colOff>
      <xdr:row>45</xdr:row>
      <xdr:rowOff>314325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24200" y="100679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49</xdr:row>
      <xdr:rowOff>19050</xdr:rowOff>
    </xdr:from>
    <xdr:to>
      <xdr:col>4</xdr:col>
      <xdr:colOff>438150</xdr:colOff>
      <xdr:row>49</xdr:row>
      <xdr:rowOff>314325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90800" y="109442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51</xdr:row>
      <xdr:rowOff>19050</xdr:rowOff>
    </xdr:from>
    <xdr:to>
      <xdr:col>4</xdr:col>
      <xdr:colOff>438150</xdr:colOff>
      <xdr:row>51</xdr:row>
      <xdr:rowOff>314325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113823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53</xdr:row>
      <xdr:rowOff>19050</xdr:rowOff>
    </xdr:from>
    <xdr:to>
      <xdr:col>4</xdr:col>
      <xdr:colOff>438150</xdr:colOff>
      <xdr:row>53</xdr:row>
      <xdr:rowOff>314325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118205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53</xdr:row>
      <xdr:rowOff>19050</xdr:rowOff>
    </xdr:from>
    <xdr:to>
      <xdr:col>4</xdr:col>
      <xdr:colOff>971550</xdr:colOff>
      <xdr:row>53</xdr:row>
      <xdr:rowOff>314325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24200" y="118205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19050</xdr:rowOff>
    </xdr:from>
    <xdr:to>
      <xdr:col>4</xdr:col>
      <xdr:colOff>438150</xdr:colOff>
      <xdr:row>55</xdr:row>
      <xdr:rowOff>314325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90800" y="122586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59</xdr:row>
      <xdr:rowOff>19050</xdr:rowOff>
    </xdr:from>
    <xdr:to>
      <xdr:col>4</xdr:col>
      <xdr:colOff>457200</xdr:colOff>
      <xdr:row>59</xdr:row>
      <xdr:rowOff>314325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131349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61</xdr:row>
      <xdr:rowOff>19050</xdr:rowOff>
    </xdr:from>
    <xdr:to>
      <xdr:col>4</xdr:col>
      <xdr:colOff>457200</xdr:colOff>
      <xdr:row>61</xdr:row>
      <xdr:rowOff>314325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135731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61</xdr:row>
      <xdr:rowOff>19050</xdr:rowOff>
    </xdr:from>
    <xdr:to>
      <xdr:col>4</xdr:col>
      <xdr:colOff>962025</xdr:colOff>
      <xdr:row>61</xdr:row>
      <xdr:rowOff>314325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05150" y="135731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69</xdr:row>
      <xdr:rowOff>19050</xdr:rowOff>
    </xdr:from>
    <xdr:to>
      <xdr:col>4</xdr:col>
      <xdr:colOff>457200</xdr:colOff>
      <xdr:row>69</xdr:row>
      <xdr:rowOff>314325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154019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69</xdr:row>
      <xdr:rowOff>28575</xdr:rowOff>
    </xdr:from>
    <xdr:to>
      <xdr:col>4</xdr:col>
      <xdr:colOff>990600</xdr:colOff>
      <xdr:row>69</xdr:row>
      <xdr:rowOff>304800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52775" y="1541145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71</xdr:row>
      <xdr:rowOff>19050</xdr:rowOff>
    </xdr:from>
    <xdr:to>
      <xdr:col>4</xdr:col>
      <xdr:colOff>457200</xdr:colOff>
      <xdr:row>71</xdr:row>
      <xdr:rowOff>314325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158400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638175</xdr:colOff>
      <xdr:row>73</xdr:row>
      <xdr:rowOff>19050</xdr:rowOff>
    </xdr:from>
    <xdr:to>
      <xdr:col>4</xdr:col>
      <xdr:colOff>1000125</xdr:colOff>
      <xdr:row>73</xdr:row>
      <xdr:rowOff>314325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0" y="162782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75</xdr:row>
      <xdr:rowOff>19050</xdr:rowOff>
    </xdr:from>
    <xdr:to>
      <xdr:col>4</xdr:col>
      <xdr:colOff>438150</xdr:colOff>
      <xdr:row>75</xdr:row>
      <xdr:rowOff>314325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167163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77</xdr:row>
      <xdr:rowOff>19050</xdr:rowOff>
    </xdr:from>
    <xdr:to>
      <xdr:col>4</xdr:col>
      <xdr:colOff>438150</xdr:colOff>
      <xdr:row>77</xdr:row>
      <xdr:rowOff>314325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90800" y="171545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79</xdr:row>
      <xdr:rowOff>19050</xdr:rowOff>
    </xdr:from>
    <xdr:to>
      <xdr:col>4</xdr:col>
      <xdr:colOff>438150</xdr:colOff>
      <xdr:row>79</xdr:row>
      <xdr:rowOff>314325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90800" y="175926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79</xdr:row>
      <xdr:rowOff>19050</xdr:rowOff>
    </xdr:from>
    <xdr:to>
      <xdr:col>4</xdr:col>
      <xdr:colOff>962025</xdr:colOff>
      <xdr:row>79</xdr:row>
      <xdr:rowOff>314325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05150" y="175926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81</xdr:row>
      <xdr:rowOff>19050</xdr:rowOff>
    </xdr:from>
    <xdr:to>
      <xdr:col>4</xdr:col>
      <xdr:colOff>962025</xdr:colOff>
      <xdr:row>81</xdr:row>
      <xdr:rowOff>314325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05150" y="180308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83</xdr:row>
      <xdr:rowOff>19050</xdr:rowOff>
    </xdr:from>
    <xdr:to>
      <xdr:col>4</xdr:col>
      <xdr:colOff>438150</xdr:colOff>
      <xdr:row>83</xdr:row>
      <xdr:rowOff>314325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90800" y="184689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87</xdr:row>
      <xdr:rowOff>95250</xdr:rowOff>
    </xdr:from>
    <xdr:to>
      <xdr:col>4</xdr:col>
      <xdr:colOff>438150</xdr:colOff>
      <xdr:row>87</xdr:row>
      <xdr:rowOff>390525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90800" y="194214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93</xdr:row>
      <xdr:rowOff>19050</xdr:rowOff>
    </xdr:from>
    <xdr:to>
      <xdr:col>4</xdr:col>
      <xdr:colOff>438150</xdr:colOff>
      <xdr:row>93</xdr:row>
      <xdr:rowOff>314325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90800" y="208978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95</xdr:row>
      <xdr:rowOff>19050</xdr:rowOff>
    </xdr:from>
    <xdr:to>
      <xdr:col>4</xdr:col>
      <xdr:colOff>438150</xdr:colOff>
      <xdr:row>95</xdr:row>
      <xdr:rowOff>314325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2133600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99</xdr:row>
      <xdr:rowOff>19050</xdr:rowOff>
    </xdr:from>
    <xdr:to>
      <xdr:col>4</xdr:col>
      <xdr:colOff>438150</xdr:colOff>
      <xdr:row>99</xdr:row>
      <xdr:rowOff>314325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90800" y="2221230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127</xdr:row>
      <xdr:rowOff>19050</xdr:rowOff>
    </xdr:from>
    <xdr:to>
      <xdr:col>4</xdr:col>
      <xdr:colOff>409575</xdr:colOff>
      <xdr:row>127</xdr:row>
      <xdr:rowOff>314325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52700" y="287178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19</xdr:row>
      <xdr:rowOff>28575</xdr:rowOff>
    </xdr:from>
    <xdr:to>
      <xdr:col>4</xdr:col>
      <xdr:colOff>466725</xdr:colOff>
      <xdr:row>19</xdr:row>
      <xdr:rowOff>304800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28900" y="438150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99</xdr:row>
      <xdr:rowOff>19050</xdr:rowOff>
    </xdr:from>
    <xdr:to>
      <xdr:col>4</xdr:col>
      <xdr:colOff>971550</xdr:colOff>
      <xdr:row>99</xdr:row>
      <xdr:rowOff>314325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24200" y="2221230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101</xdr:row>
      <xdr:rowOff>19050</xdr:rowOff>
    </xdr:from>
    <xdr:to>
      <xdr:col>4</xdr:col>
      <xdr:colOff>438150</xdr:colOff>
      <xdr:row>101</xdr:row>
      <xdr:rowOff>314325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226504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101</xdr:row>
      <xdr:rowOff>19050</xdr:rowOff>
    </xdr:from>
    <xdr:to>
      <xdr:col>4</xdr:col>
      <xdr:colOff>971550</xdr:colOff>
      <xdr:row>101</xdr:row>
      <xdr:rowOff>314325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226504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103</xdr:row>
      <xdr:rowOff>19050</xdr:rowOff>
    </xdr:from>
    <xdr:to>
      <xdr:col>4</xdr:col>
      <xdr:colOff>438150</xdr:colOff>
      <xdr:row>103</xdr:row>
      <xdr:rowOff>314325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90800" y="2308860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105</xdr:row>
      <xdr:rowOff>19050</xdr:rowOff>
    </xdr:from>
    <xdr:to>
      <xdr:col>4</xdr:col>
      <xdr:colOff>457200</xdr:colOff>
      <xdr:row>105</xdr:row>
      <xdr:rowOff>314325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00325" y="235267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107</xdr:row>
      <xdr:rowOff>19050</xdr:rowOff>
    </xdr:from>
    <xdr:to>
      <xdr:col>4</xdr:col>
      <xdr:colOff>371475</xdr:colOff>
      <xdr:row>107</xdr:row>
      <xdr:rowOff>314325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14600" y="2396490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107</xdr:row>
      <xdr:rowOff>19050</xdr:rowOff>
    </xdr:from>
    <xdr:to>
      <xdr:col>4</xdr:col>
      <xdr:colOff>742950</xdr:colOff>
      <xdr:row>107</xdr:row>
      <xdr:rowOff>314325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2396490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752475</xdr:colOff>
      <xdr:row>107</xdr:row>
      <xdr:rowOff>19050</xdr:rowOff>
    </xdr:from>
    <xdr:to>
      <xdr:col>5</xdr:col>
      <xdr:colOff>0</xdr:colOff>
      <xdr:row>107</xdr:row>
      <xdr:rowOff>314325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2396490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109</xdr:row>
      <xdr:rowOff>19050</xdr:rowOff>
    </xdr:from>
    <xdr:to>
      <xdr:col>4</xdr:col>
      <xdr:colOff>457200</xdr:colOff>
      <xdr:row>109</xdr:row>
      <xdr:rowOff>314325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00325" y="244030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109</xdr:row>
      <xdr:rowOff>19050</xdr:rowOff>
    </xdr:from>
    <xdr:to>
      <xdr:col>4</xdr:col>
      <xdr:colOff>962025</xdr:colOff>
      <xdr:row>109</xdr:row>
      <xdr:rowOff>314325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05150" y="244030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111</xdr:row>
      <xdr:rowOff>19050</xdr:rowOff>
    </xdr:from>
    <xdr:to>
      <xdr:col>4</xdr:col>
      <xdr:colOff>457200</xdr:colOff>
      <xdr:row>111</xdr:row>
      <xdr:rowOff>314325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2484120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111</xdr:row>
      <xdr:rowOff>19050</xdr:rowOff>
    </xdr:from>
    <xdr:to>
      <xdr:col>4</xdr:col>
      <xdr:colOff>962025</xdr:colOff>
      <xdr:row>111</xdr:row>
      <xdr:rowOff>314325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05150" y="2484120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113</xdr:row>
      <xdr:rowOff>19050</xdr:rowOff>
    </xdr:from>
    <xdr:to>
      <xdr:col>4</xdr:col>
      <xdr:colOff>457200</xdr:colOff>
      <xdr:row>113</xdr:row>
      <xdr:rowOff>314325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00325" y="252793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113</xdr:row>
      <xdr:rowOff>19050</xdr:rowOff>
    </xdr:from>
    <xdr:to>
      <xdr:col>4</xdr:col>
      <xdr:colOff>962025</xdr:colOff>
      <xdr:row>113</xdr:row>
      <xdr:rowOff>314325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05150" y="252793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115</xdr:row>
      <xdr:rowOff>19050</xdr:rowOff>
    </xdr:from>
    <xdr:to>
      <xdr:col>4</xdr:col>
      <xdr:colOff>457200</xdr:colOff>
      <xdr:row>115</xdr:row>
      <xdr:rowOff>314325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2571750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117</xdr:row>
      <xdr:rowOff>19050</xdr:rowOff>
    </xdr:from>
    <xdr:to>
      <xdr:col>4</xdr:col>
      <xdr:colOff>457200</xdr:colOff>
      <xdr:row>117</xdr:row>
      <xdr:rowOff>314325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00325" y="261556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117</xdr:row>
      <xdr:rowOff>19050</xdr:rowOff>
    </xdr:from>
    <xdr:to>
      <xdr:col>4</xdr:col>
      <xdr:colOff>971550</xdr:colOff>
      <xdr:row>117</xdr:row>
      <xdr:rowOff>314325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61556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119</xdr:row>
      <xdr:rowOff>19050</xdr:rowOff>
    </xdr:from>
    <xdr:to>
      <xdr:col>4</xdr:col>
      <xdr:colOff>438150</xdr:colOff>
      <xdr:row>119</xdr:row>
      <xdr:rowOff>314325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90800" y="2659380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119</xdr:row>
      <xdr:rowOff>19050</xdr:rowOff>
    </xdr:from>
    <xdr:to>
      <xdr:col>4</xdr:col>
      <xdr:colOff>942975</xdr:colOff>
      <xdr:row>119</xdr:row>
      <xdr:rowOff>314325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86100" y="2659380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123</xdr:row>
      <xdr:rowOff>142875</xdr:rowOff>
    </xdr:from>
    <xdr:to>
      <xdr:col>4</xdr:col>
      <xdr:colOff>428625</xdr:colOff>
      <xdr:row>123</xdr:row>
      <xdr:rowOff>438150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71750" y="275939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121</xdr:row>
      <xdr:rowOff>19050</xdr:rowOff>
    </xdr:from>
    <xdr:to>
      <xdr:col>4</xdr:col>
      <xdr:colOff>438150</xdr:colOff>
      <xdr:row>121</xdr:row>
      <xdr:rowOff>314325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90800" y="270319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121</xdr:row>
      <xdr:rowOff>19050</xdr:rowOff>
    </xdr:from>
    <xdr:to>
      <xdr:col>4</xdr:col>
      <xdr:colOff>942975</xdr:colOff>
      <xdr:row>121</xdr:row>
      <xdr:rowOff>314325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86100" y="270319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123</xdr:row>
      <xdr:rowOff>142875</xdr:rowOff>
    </xdr:from>
    <xdr:to>
      <xdr:col>4</xdr:col>
      <xdr:colOff>942975</xdr:colOff>
      <xdr:row>123</xdr:row>
      <xdr:rowOff>447675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86100" y="27593925"/>
          <a:ext cx="361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6.19921875" style="1" customWidth="1"/>
    <col min="2" max="4" width="6.69921875" style="1" customWidth="1"/>
    <col min="5" max="5" width="11.69921875" style="1" customWidth="1"/>
    <col min="6" max="6" width="60.69921875" style="1" customWidth="1"/>
    <col min="7" max="7" width="20.19921875" style="1" customWidth="1"/>
    <col min="8" max="9" width="9.296875" style="1" customWidth="1"/>
    <col min="10" max="10" width="15.296875" style="1" customWidth="1"/>
    <col min="11" max="16" width="9.296875" style="1" customWidth="1"/>
    <col min="17" max="256" width="10.296875" style="1" customWidth="1"/>
  </cols>
  <sheetData>
    <row r="1" spans="1:16" ht="24" customHeight="1">
      <c r="A1" s="2" t="s">
        <v>0</v>
      </c>
      <c r="B1" s="3"/>
      <c r="C1" s="3"/>
      <c r="D1" s="3"/>
      <c r="E1" s="3"/>
      <c r="F1" s="3"/>
      <c r="G1" s="4"/>
      <c r="H1" s="6"/>
      <c r="I1" s="5"/>
      <c r="J1" s="5"/>
      <c r="K1" s="5"/>
      <c r="L1" s="5"/>
      <c r="M1" s="5"/>
      <c r="N1" s="5"/>
      <c r="O1" s="5"/>
      <c r="P1" s="5"/>
    </row>
    <row r="2" spans="1:16" ht="33.75" customHeight="1">
      <c r="A2" s="7" t="s">
        <v>1</v>
      </c>
      <c r="B2" s="8" t="s">
        <v>2</v>
      </c>
      <c r="C2" s="8" t="s">
        <v>3</v>
      </c>
      <c r="D2" s="8" t="s">
        <v>4</v>
      </c>
      <c r="E2" s="9"/>
      <c r="F2" s="9" t="s">
        <v>5</v>
      </c>
      <c r="G2" s="10" t="s">
        <v>6</v>
      </c>
      <c r="H2" s="12"/>
      <c r="I2" s="11"/>
      <c r="J2" s="11"/>
      <c r="K2" s="11"/>
      <c r="L2" s="11"/>
      <c r="M2" s="11"/>
      <c r="N2" s="11"/>
      <c r="O2" s="11"/>
      <c r="P2" s="11"/>
    </row>
    <row r="3" spans="1:16" ht="9" customHeight="1">
      <c r="A3" s="13"/>
      <c r="B3" s="14"/>
      <c r="C3" s="14"/>
      <c r="D3" s="14"/>
      <c r="E3" s="15"/>
      <c r="F3" s="15"/>
      <c r="G3" s="16"/>
      <c r="H3" s="12"/>
      <c r="I3" s="11"/>
      <c r="J3" s="11"/>
      <c r="K3" s="11"/>
      <c r="L3" s="11"/>
      <c r="M3" s="11"/>
      <c r="N3" s="11"/>
      <c r="O3" s="11"/>
      <c r="P3" s="11"/>
    </row>
    <row r="4" spans="1:16" ht="25.5" customHeight="1">
      <c r="A4" s="17">
        <v>0</v>
      </c>
      <c r="B4" s="18"/>
      <c r="C4" s="19">
        <v>0</v>
      </c>
      <c r="D4" s="18"/>
      <c r="E4" s="20"/>
      <c r="F4" s="20" t="s">
        <v>7</v>
      </c>
      <c r="G4" s="21" t="s">
        <v>8</v>
      </c>
      <c r="H4" s="6"/>
      <c r="I4" s="5"/>
      <c r="J4" s="5"/>
      <c r="K4" s="5"/>
      <c r="L4" s="5"/>
      <c r="M4" s="5"/>
      <c r="N4" s="5"/>
      <c r="O4" s="5"/>
      <c r="P4" s="5"/>
    </row>
    <row r="5" spans="1:16" ht="9" customHeight="1">
      <c r="A5" s="17"/>
      <c r="B5" s="18"/>
      <c r="C5" s="18"/>
      <c r="D5" s="18"/>
      <c r="E5" s="20"/>
      <c r="F5" s="20"/>
      <c r="G5" s="21"/>
      <c r="H5" s="6"/>
      <c r="I5" s="5"/>
      <c r="J5" s="5"/>
      <c r="K5" s="5"/>
      <c r="L5" s="5"/>
      <c r="M5" s="5"/>
      <c r="N5" s="5"/>
      <c r="O5" s="5"/>
      <c r="P5" s="5"/>
    </row>
    <row r="6" spans="1:16" ht="25.5" customHeight="1">
      <c r="A6" s="22">
        <f>A4+B6</f>
        <v>0.1</v>
      </c>
      <c r="B6" s="23">
        <v>0.1</v>
      </c>
      <c r="C6" s="23">
        <f>A6/1.61</f>
        <v>0.062111801242236024</v>
      </c>
      <c r="D6" s="23">
        <f>B6/1.61</f>
        <v>0.062111801242236024</v>
      </c>
      <c r="E6" s="24"/>
      <c r="F6" s="24" t="s">
        <v>9</v>
      </c>
      <c r="G6" s="25" t="s">
        <v>10</v>
      </c>
      <c r="H6" s="6"/>
      <c r="I6" s="5"/>
      <c r="J6" s="5"/>
      <c r="K6" s="5"/>
      <c r="L6" s="5"/>
      <c r="M6" s="5"/>
      <c r="N6" s="5"/>
      <c r="O6" s="5"/>
      <c r="P6" s="5"/>
    </row>
    <row r="7" spans="1:16" ht="9" customHeight="1">
      <c r="A7" s="17"/>
      <c r="B7" s="18"/>
      <c r="C7" s="18"/>
      <c r="D7" s="18"/>
      <c r="E7" s="20"/>
      <c r="F7" s="20"/>
      <c r="G7" s="21"/>
      <c r="H7" s="6"/>
      <c r="I7" s="5"/>
      <c r="J7" s="5"/>
      <c r="K7" s="5"/>
      <c r="L7" s="5"/>
      <c r="M7" s="5"/>
      <c r="N7" s="5"/>
      <c r="O7" s="5"/>
      <c r="P7" s="5"/>
    </row>
    <row r="8" spans="1:16" ht="25.5" customHeight="1">
      <c r="A8" s="17">
        <f>A6+B8</f>
        <v>2.1</v>
      </c>
      <c r="B8" s="18">
        <v>2</v>
      </c>
      <c r="C8" s="18">
        <f aca="true" t="shared" si="0" ref="C8:C70">A8/1.61</f>
        <v>1.3043478260869565</v>
      </c>
      <c r="D8" s="18">
        <f aca="true" t="shared" si="1" ref="D8:D70">B8/1.61</f>
        <v>1.2422360248447204</v>
      </c>
      <c r="E8" s="20"/>
      <c r="F8" s="20" t="s">
        <v>11</v>
      </c>
      <c r="G8" s="21" t="s">
        <v>12</v>
      </c>
      <c r="H8" s="6"/>
      <c r="I8" s="5"/>
      <c r="J8" s="5"/>
      <c r="K8" s="5"/>
      <c r="L8" s="5"/>
      <c r="M8" s="5"/>
      <c r="N8" s="5"/>
      <c r="O8" s="5"/>
      <c r="P8" s="5"/>
    </row>
    <row r="9" spans="1:16" ht="9" customHeight="1">
      <c r="A9" s="17"/>
      <c r="B9" s="18"/>
      <c r="C9" s="18"/>
      <c r="D9" s="18"/>
      <c r="E9" s="20"/>
      <c r="F9" s="20"/>
      <c r="G9" s="21"/>
      <c r="H9" s="6"/>
      <c r="I9" s="5"/>
      <c r="J9" s="5"/>
      <c r="K9" s="5"/>
      <c r="L9" s="5"/>
      <c r="M9" s="5"/>
      <c r="N9" s="5"/>
      <c r="O9" s="5"/>
      <c r="P9" s="5"/>
    </row>
    <row r="10" spans="1:16" ht="25.5" customHeight="1">
      <c r="A10" s="22">
        <f>A8+B10</f>
        <v>6.9</v>
      </c>
      <c r="B10" s="23">
        <v>4.8</v>
      </c>
      <c r="C10" s="23">
        <f t="shared" si="0"/>
        <v>4.285714285714286</v>
      </c>
      <c r="D10" s="23">
        <f t="shared" si="1"/>
        <v>2.981366459627329</v>
      </c>
      <c r="E10" s="24"/>
      <c r="F10" s="24" t="s">
        <v>13</v>
      </c>
      <c r="G10" s="25" t="s">
        <v>14</v>
      </c>
      <c r="H10" s="6"/>
      <c r="I10" s="5"/>
      <c r="J10" s="5"/>
      <c r="K10" s="5"/>
      <c r="L10" s="5"/>
      <c r="M10" s="5"/>
      <c r="N10" s="5"/>
      <c r="O10" s="5"/>
      <c r="P10" s="5"/>
    </row>
    <row r="11" spans="1:16" ht="9" customHeight="1">
      <c r="A11" s="17"/>
      <c r="B11" s="18"/>
      <c r="C11" s="18"/>
      <c r="D11" s="18"/>
      <c r="E11" s="20"/>
      <c r="F11" s="20"/>
      <c r="G11" s="21"/>
      <c r="H11" s="6"/>
      <c r="I11" s="5"/>
      <c r="J11" s="5"/>
      <c r="K11" s="5"/>
      <c r="L11" s="5"/>
      <c r="M11" s="5"/>
      <c r="N11" s="5"/>
      <c r="O11" s="5"/>
      <c r="P11" s="5"/>
    </row>
    <row r="12" spans="1:16" ht="25.5" customHeight="1">
      <c r="A12" s="17">
        <f>A10+B12</f>
        <v>9.7</v>
      </c>
      <c r="B12" s="18">
        <v>2.8</v>
      </c>
      <c r="C12" s="18">
        <f t="shared" si="0"/>
        <v>6.024844720496894</v>
      </c>
      <c r="D12" s="18">
        <f t="shared" si="1"/>
        <v>1.7391304347826084</v>
      </c>
      <c r="E12" s="20"/>
      <c r="F12" s="26" t="s">
        <v>15</v>
      </c>
      <c r="G12" s="27" t="s">
        <v>16</v>
      </c>
      <c r="H12" s="6"/>
      <c r="I12" s="5"/>
      <c r="J12" s="5"/>
      <c r="K12" s="5"/>
      <c r="L12" s="5"/>
      <c r="M12" s="5"/>
      <c r="N12" s="5"/>
      <c r="O12" s="5"/>
      <c r="P12" s="5"/>
    </row>
    <row r="13" spans="1:16" ht="9" customHeight="1">
      <c r="A13" s="17"/>
      <c r="B13" s="18"/>
      <c r="C13" s="18"/>
      <c r="D13" s="18"/>
      <c r="E13" s="20"/>
      <c r="F13" s="20"/>
      <c r="G13" s="21"/>
      <c r="H13" s="6"/>
      <c r="I13" s="5"/>
      <c r="J13" s="5"/>
      <c r="K13" s="5"/>
      <c r="L13" s="5"/>
      <c r="M13" s="5"/>
      <c r="N13" s="5"/>
      <c r="O13" s="5"/>
      <c r="P13" s="5"/>
    </row>
    <row r="14" spans="1:16" ht="25.5" customHeight="1">
      <c r="A14" s="22">
        <f>A12+B14</f>
        <v>15.1</v>
      </c>
      <c r="B14" s="23">
        <v>5.4</v>
      </c>
      <c r="C14" s="23">
        <f t="shared" si="0"/>
        <v>9.378881987577639</v>
      </c>
      <c r="D14" s="23">
        <f t="shared" si="1"/>
        <v>3.3540372670807455</v>
      </c>
      <c r="E14" s="24"/>
      <c r="F14" s="24" t="s">
        <v>17</v>
      </c>
      <c r="G14" s="28" t="s">
        <v>18</v>
      </c>
      <c r="H14" s="6"/>
      <c r="I14" s="5"/>
      <c r="J14" s="5"/>
      <c r="K14" s="5"/>
      <c r="L14" s="5"/>
      <c r="M14" s="5"/>
      <c r="N14" s="5"/>
      <c r="O14" s="5"/>
      <c r="P14" s="5"/>
    </row>
    <row r="15" spans="1:16" ht="9" customHeight="1">
      <c r="A15" s="17"/>
      <c r="B15" s="18"/>
      <c r="C15" s="18"/>
      <c r="D15" s="18"/>
      <c r="E15" s="20"/>
      <c r="F15" s="20"/>
      <c r="G15" s="21"/>
      <c r="H15" s="6"/>
      <c r="I15" s="5"/>
      <c r="J15" s="5"/>
      <c r="K15" s="5"/>
      <c r="L15" s="5"/>
      <c r="M15" s="5"/>
      <c r="N15" s="5"/>
      <c r="O15" s="5"/>
      <c r="P15" s="5"/>
    </row>
    <row r="16" spans="1:16" ht="25.5" customHeight="1">
      <c r="A16" s="17">
        <f>A14+B16</f>
        <v>20</v>
      </c>
      <c r="B16" s="18">
        <v>4.9</v>
      </c>
      <c r="C16" s="18">
        <f t="shared" si="0"/>
        <v>12.422360248447204</v>
      </c>
      <c r="D16" s="18">
        <f t="shared" si="1"/>
        <v>3.0434782608695654</v>
      </c>
      <c r="E16" s="20"/>
      <c r="F16" s="20" t="s">
        <v>19</v>
      </c>
      <c r="G16" s="21" t="s">
        <v>20</v>
      </c>
      <c r="H16" s="6"/>
      <c r="I16" s="5"/>
      <c r="J16" s="5"/>
      <c r="K16" s="5"/>
      <c r="L16" s="5"/>
      <c r="M16" s="5"/>
      <c r="N16" s="5"/>
      <c r="O16" s="5"/>
      <c r="P16" s="5"/>
    </row>
    <row r="17" spans="1:16" ht="9" customHeight="1">
      <c r="A17" s="17"/>
      <c r="B17" s="18"/>
      <c r="C17" s="18"/>
      <c r="D17" s="18"/>
      <c r="E17" s="20"/>
      <c r="F17" s="20"/>
      <c r="G17" s="21"/>
      <c r="H17" s="6"/>
      <c r="I17" s="5"/>
      <c r="J17" s="5"/>
      <c r="K17" s="5"/>
      <c r="L17" s="5"/>
      <c r="M17" s="5"/>
      <c r="N17" s="5"/>
      <c r="O17" s="5"/>
      <c r="P17" s="5"/>
    </row>
    <row r="18" spans="1:16" ht="25.5" customHeight="1">
      <c r="A18" s="22">
        <f>A16+B18</f>
        <v>24.6</v>
      </c>
      <c r="B18" s="23">
        <v>4.6</v>
      </c>
      <c r="C18" s="23">
        <f t="shared" si="0"/>
        <v>15.279503105590061</v>
      </c>
      <c r="D18" s="23">
        <f t="shared" si="1"/>
        <v>2.8571428571428568</v>
      </c>
      <c r="E18" s="29"/>
      <c r="F18" s="24" t="s">
        <v>21</v>
      </c>
      <c r="G18" s="25" t="s">
        <v>22</v>
      </c>
      <c r="H18" s="6"/>
      <c r="I18" s="5"/>
      <c r="J18" s="5"/>
      <c r="K18" s="5"/>
      <c r="L18" s="5"/>
      <c r="M18" s="5"/>
      <c r="N18" s="5"/>
      <c r="O18" s="5"/>
      <c r="P18" s="5"/>
    </row>
    <row r="19" spans="1:16" ht="9" customHeight="1">
      <c r="A19" s="17"/>
      <c r="B19" s="18"/>
      <c r="C19" s="18"/>
      <c r="D19" s="18"/>
      <c r="E19" s="20"/>
      <c r="F19" s="20"/>
      <c r="G19" s="21"/>
      <c r="H19" s="6"/>
      <c r="I19" s="5"/>
      <c r="J19" s="5"/>
      <c r="K19" s="5"/>
      <c r="L19" s="5"/>
      <c r="M19" s="5"/>
      <c r="N19" s="5"/>
      <c r="O19" s="5"/>
      <c r="P19" s="5"/>
    </row>
    <row r="20" spans="1:16" ht="25.5" customHeight="1">
      <c r="A20" s="17">
        <f>A18+B20</f>
        <v>25.5</v>
      </c>
      <c r="B20" s="18">
        <v>0.9</v>
      </c>
      <c r="C20" s="18">
        <f t="shared" si="0"/>
        <v>15.838509316770185</v>
      </c>
      <c r="D20" s="18">
        <f t="shared" si="1"/>
        <v>0.5590062111801242</v>
      </c>
      <c r="E20" s="20"/>
      <c r="F20" s="20" t="s">
        <v>23</v>
      </c>
      <c r="G20" s="21" t="s">
        <v>22</v>
      </c>
      <c r="H20" s="6"/>
      <c r="I20" s="5"/>
      <c r="J20" s="5"/>
      <c r="K20" s="5"/>
      <c r="L20" s="5"/>
      <c r="M20" s="5"/>
      <c r="N20" s="5"/>
      <c r="O20" s="5"/>
      <c r="P20" s="5"/>
    </row>
    <row r="21" spans="1:16" ht="9" customHeight="1">
      <c r="A21" s="17"/>
      <c r="B21" s="18"/>
      <c r="C21" s="18"/>
      <c r="D21" s="18"/>
      <c r="E21" s="20"/>
      <c r="F21" s="20"/>
      <c r="G21" s="21"/>
      <c r="H21" s="6"/>
      <c r="I21" s="5"/>
      <c r="J21" s="5"/>
      <c r="K21" s="5"/>
      <c r="L21" s="5"/>
      <c r="M21" s="5"/>
      <c r="N21" s="5"/>
      <c r="O21" s="5"/>
      <c r="P21" s="5"/>
    </row>
    <row r="22" spans="1:16" ht="25.5" customHeight="1">
      <c r="A22" s="22">
        <f>A20+B22</f>
        <v>27</v>
      </c>
      <c r="B22" s="23">
        <v>1.5</v>
      </c>
      <c r="C22" s="23">
        <f t="shared" si="0"/>
        <v>16.770186335403725</v>
      </c>
      <c r="D22" s="23">
        <f t="shared" si="1"/>
        <v>0.9316770186335404</v>
      </c>
      <c r="E22" s="24"/>
      <c r="F22" s="24" t="s">
        <v>24</v>
      </c>
      <c r="G22" s="25" t="s">
        <v>25</v>
      </c>
      <c r="H22" s="6"/>
      <c r="I22" s="5"/>
      <c r="J22" s="5"/>
      <c r="K22" s="5"/>
      <c r="L22" s="5"/>
      <c r="M22" s="5"/>
      <c r="N22" s="5"/>
      <c r="O22" s="5"/>
      <c r="P22" s="5"/>
    </row>
    <row r="23" spans="1:16" ht="9" customHeight="1">
      <c r="A23" s="17"/>
      <c r="B23" s="18"/>
      <c r="C23" s="18"/>
      <c r="D23" s="18"/>
      <c r="E23" s="20"/>
      <c r="F23" s="20"/>
      <c r="G23" s="21"/>
      <c r="H23" s="6"/>
      <c r="I23" s="5"/>
      <c r="J23" s="5"/>
      <c r="K23" s="5"/>
      <c r="L23" s="5"/>
      <c r="M23" s="5"/>
      <c r="N23" s="5"/>
      <c r="O23" s="5"/>
      <c r="P23" s="5"/>
    </row>
    <row r="24" spans="1:16" ht="25.5" customHeight="1">
      <c r="A24" s="17">
        <f>A22+B24</f>
        <v>29.6</v>
      </c>
      <c r="B24" s="18">
        <v>2.6</v>
      </c>
      <c r="C24" s="18">
        <f t="shared" si="0"/>
        <v>18.385093167701864</v>
      </c>
      <c r="D24" s="18">
        <f t="shared" si="1"/>
        <v>1.6149068322981366</v>
      </c>
      <c r="E24" s="20"/>
      <c r="F24" s="20" t="s">
        <v>26</v>
      </c>
      <c r="G24" s="21" t="s">
        <v>27</v>
      </c>
      <c r="H24" s="6"/>
      <c r="I24" s="30"/>
      <c r="J24" s="30"/>
      <c r="K24" s="30"/>
      <c r="L24" s="30"/>
      <c r="M24" s="30"/>
      <c r="N24" s="30"/>
      <c r="O24" s="30"/>
      <c r="P24" s="30"/>
    </row>
    <row r="25" spans="1:16" ht="9" customHeight="1">
      <c r="A25" s="17"/>
      <c r="B25" s="18"/>
      <c r="C25" s="18"/>
      <c r="D25" s="18"/>
      <c r="E25" s="20"/>
      <c r="F25" s="20"/>
      <c r="G25" s="21"/>
      <c r="H25" s="31"/>
      <c r="I25" s="32"/>
      <c r="J25" s="33"/>
      <c r="K25" s="33"/>
      <c r="L25" s="33"/>
      <c r="M25" s="33"/>
      <c r="N25" s="33"/>
      <c r="O25" s="33"/>
      <c r="P25" s="34"/>
    </row>
    <row r="26" spans="1:16" ht="25.5" customHeight="1">
      <c r="A26" s="22">
        <f>A24+B26</f>
        <v>32.4</v>
      </c>
      <c r="B26" s="23">
        <v>2.8</v>
      </c>
      <c r="C26" s="23">
        <f t="shared" si="0"/>
        <v>20.12422360248447</v>
      </c>
      <c r="D26" s="23">
        <f t="shared" si="1"/>
        <v>1.7391304347826084</v>
      </c>
      <c r="E26" s="24"/>
      <c r="F26" s="24" t="s">
        <v>28</v>
      </c>
      <c r="G26" s="25" t="s">
        <v>29</v>
      </c>
      <c r="H26" s="31" t="s">
        <v>30</v>
      </c>
      <c r="I26" s="35" t="s">
        <v>31</v>
      </c>
      <c r="J26" s="36" t="s">
        <v>32</v>
      </c>
      <c r="K26" s="11" t="s">
        <v>33</v>
      </c>
      <c r="L26" s="5"/>
      <c r="M26" s="5"/>
      <c r="N26" s="5"/>
      <c r="O26" s="5"/>
      <c r="P26" s="37"/>
    </row>
    <row r="27" spans="1:16" ht="9" customHeight="1">
      <c r="A27" s="17"/>
      <c r="B27" s="18"/>
      <c r="C27" s="18"/>
      <c r="D27" s="18"/>
      <c r="E27" s="20"/>
      <c r="F27" s="20"/>
      <c r="G27" s="21"/>
      <c r="H27" s="31"/>
      <c r="I27" s="6"/>
      <c r="J27" s="5"/>
      <c r="K27" s="5"/>
      <c r="L27" s="5"/>
      <c r="M27" s="5"/>
      <c r="N27" s="5"/>
      <c r="O27" s="5"/>
      <c r="P27" s="37"/>
    </row>
    <row r="28" spans="1:16" ht="25.5" customHeight="1">
      <c r="A28" s="17">
        <f>A26+B28</f>
        <v>34.3</v>
      </c>
      <c r="B28" s="18">
        <v>1.9</v>
      </c>
      <c r="C28" s="18">
        <f t="shared" si="0"/>
        <v>21.304347826086953</v>
      </c>
      <c r="D28" s="18">
        <f t="shared" si="1"/>
        <v>1.1801242236024843</v>
      </c>
      <c r="E28" s="20"/>
      <c r="F28" s="20" t="s">
        <v>34</v>
      </c>
      <c r="G28" s="21" t="s">
        <v>29</v>
      </c>
      <c r="H28" s="31"/>
      <c r="I28" s="6"/>
      <c r="J28" s="5"/>
      <c r="K28" s="5"/>
      <c r="L28" s="5"/>
      <c r="M28" s="5"/>
      <c r="N28" s="5"/>
      <c r="O28" s="5"/>
      <c r="P28" s="37"/>
    </row>
    <row r="29" spans="1:16" ht="9" customHeight="1">
      <c r="A29" s="17"/>
      <c r="B29" s="18"/>
      <c r="C29" s="18"/>
      <c r="D29" s="18"/>
      <c r="E29" s="20"/>
      <c r="F29" s="20"/>
      <c r="G29" s="21"/>
      <c r="H29" s="31"/>
      <c r="I29" s="6"/>
      <c r="J29" s="5"/>
      <c r="K29" s="5"/>
      <c r="L29" s="5"/>
      <c r="M29" s="5"/>
      <c r="N29" s="5"/>
      <c r="O29" s="5"/>
      <c r="P29" s="37"/>
    </row>
    <row r="30" spans="1:16" ht="25.5" customHeight="1">
      <c r="A30" s="22">
        <f>A28+B30</f>
        <v>39.099999999999994</v>
      </c>
      <c r="B30" s="23">
        <v>4.8</v>
      </c>
      <c r="C30" s="23">
        <f t="shared" si="0"/>
        <v>24.28571428571428</v>
      </c>
      <c r="D30" s="23">
        <f t="shared" si="1"/>
        <v>2.981366459627329</v>
      </c>
      <c r="E30" s="24"/>
      <c r="F30" s="24" t="s">
        <v>35</v>
      </c>
      <c r="G30" s="25" t="s">
        <v>36</v>
      </c>
      <c r="H30" s="31"/>
      <c r="I30" s="6"/>
      <c r="J30" s="5"/>
      <c r="K30" s="5"/>
      <c r="L30" s="5"/>
      <c r="M30" s="5"/>
      <c r="N30" s="5"/>
      <c r="O30" s="5"/>
      <c r="P30" s="37"/>
    </row>
    <row r="31" spans="1:16" ht="9" customHeight="1">
      <c r="A31" s="17"/>
      <c r="B31" s="18"/>
      <c r="C31" s="18"/>
      <c r="D31" s="18"/>
      <c r="E31" s="20"/>
      <c r="F31" s="20"/>
      <c r="G31" s="21"/>
      <c r="H31" s="31"/>
      <c r="I31" s="6"/>
      <c r="J31" s="5"/>
      <c r="K31" s="5"/>
      <c r="L31" s="5"/>
      <c r="M31" s="5"/>
      <c r="N31" s="5"/>
      <c r="O31" s="5"/>
      <c r="P31" s="37"/>
    </row>
    <row r="32" spans="1:16" ht="25.5" customHeight="1">
      <c r="A32" s="17">
        <f>A30+B32</f>
        <v>41.99999999999999</v>
      </c>
      <c r="B32" s="18">
        <v>2.9</v>
      </c>
      <c r="C32" s="18">
        <f t="shared" si="0"/>
        <v>26.086956521739125</v>
      </c>
      <c r="D32" s="18">
        <f t="shared" si="1"/>
        <v>1.8012422360248446</v>
      </c>
      <c r="E32" s="20"/>
      <c r="F32" s="20" t="s">
        <v>37</v>
      </c>
      <c r="G32" s="21" t="s">
        <v>38</v>
      </c>
      <c r="H32" s="31"/>
      <c r="I32" s="6"/>
      <c r="J32" s="5"/>
      <c r="K32" s="5"/>
      <c r="L32" s="5"/>
      <c r="M32" s="5"/>
      <c r="N32" s="5"/>
      <c r="O32" s="5"/>
      <c r="P32" s="37"/>
    </row>
    <row r="33" spans="1:16" ht="9" customHeight="1">
      <c r="A33" s="17"/>
      <c r="B33" s="18"/>
      <c r="C33" s="18"/>
      <c r="D33" s="18"/>
      <c r="E33" s="20"/>
      <c r="F33" s="20"/>
      <c r="G33" s="21"/>
      <c r="H33" s="31"/>
      <c r="I33" s="6"/>
      <c r="J33" s="5"/>
      <c r="K33" s="5"/>
      <c r="L33" s="5"/>
      <c r="M33" s="5"/>
      <c r="N33" s="5"/>
      <c r="O33" s="5"/>
      <c r="P33" s="37"/>
    </row>
    <row r="34" spans="1:16" ht="25.5" customHeight="1">
      <c r="A34" s="22">
        <f>A32+B34</f>
        <v>43.99999999999999</v>
      </c>
      <c r="B34" s="23">
        <v>2</v>
      </c>
      <c r="C34" s="23">
        <f t="shared" si="0"/>
        <v>27.329192546583844</v>
      </c>
      <c r="D34" s="23">
        <f t="shared" si="1"/>
        <v>1.2422360248447204</v>
      </c>
      <c r="E34" s="24"/>
      <c r="F34" s="24" t="s">
        <v>39</v>
      </c>
      <c r="G34" s="25" t="s">
        <v>40</v>
      </c>
      <c r="H34" s="31"/>
      <c r="I34" s="6"/>
      <c r="J34" s="5"/>
      <c r="K34" s="5"/>
      <c r="L34" s="5"/>
      <c r="M34" s="5"/>
      <c r="N34" s="5"/>
      <c r="O34" s="5"/>
      <c r="P34" s="37"/>
    </row>
    <row r="35" spans="1:16" ht="9" customHeight="1">
      <c r="A35" s="17"/>
      <c r="B35" s="18"/>
      <c r="C35" s="18"/>
      <c r="D35" s="18"/>
      <c r="E35" s="20"/>
      <c r="F35" s="20"/>
      <c r="G35" s="21"/>
      <c r="H35" s="31"/>
      <c r="I35" s="6"/>
      <c r="J35" s="5"/>
      <c r="K35" s="5"/>
      <c r="L35" s="5"/>
      <c r="M35" s="5"/>
      <c r="N35" s="5"/>
      <c r="O35" s="5"/>
      <c r="P35" s="37"/>
    </row>
    <row r="36" spans="1:16" ht="25.5" customHeight="1">
      <c r="A36" s="17">
        <f>A34+B36</f>
        <v>48.79999999999999</v>
      </c>
      <c r="B36" s="18">
        <v>4.8</v>
      </c>
      <c r="C36" s="18">
        <f t="shared" si="0"/>
        <v>30.31055900621117</v>
      </c>
      <c r="D36" s="18">
        <f t="shared" si="1"/>
        <v>2.981366459627329</v>
      </c>
      <c r="E36" s="20"/>
      <c r="F36" s="20" t="s">
        <v>41</v>
      </c>
      <c r="G36" s="21" t="s">
        <v>42</v>
      </c>
      <c r="H36" s="31"/>
      <c r="I36" s="6"/>
      <c r="J36" s="5"/>
      <c r="K36" s="5"/>
      <c r="L36" s="5"/>
      <c r="M36" s="5"/>
      <c r="N36" s="5"/>
      <c r="O36" s="5"/>
      <c r="P36" s="37"/>
    </row>
    <row r="37" spans="1:16" ht="9" customHeight="1">
      <c r="A37" s="17"/>
      <c r="B37" s="18"/>
      <c r="C37" s="18"/>
      <c r="D37" s="18"/>
      <c r="E37" s="20"/>
      <c r="F37" s="20"/>
      <c r="G37" s="21"/>
      <c r="H37" s="31"/>
      <c r="I37" s="6"/>
      <c r="J37" s="5"/>
      <c r="K37" s="5"/>
      <c r="L37" s="5"/>
      <c r="M37" s="5"/>
      <c r="N37" s="5"/>
      <c r="O37" s="5"/>
      <c r="P37" s="37"/>
    </row>
    <row r="38" spans="1:16" ht="25.5" customHeight="1">
      <c r="A38" s="22">
        <f>A36+B38</f>
        <v>51.59999999999999</v>
      </c>
      <c r="B38" s="23">
        <f>1+1.8</f>
        <v>2.8</v>
      </c>
      <c r="C38" s="23">
        <f t="shared" si="0"/>
        <v>32.04968944099378</v>
      </c>
      <c r="D38" s="23">
        <f t="shared" si="1"/>
        <v>1.7391304347826084</v>
      </c>
      <c r="E38" s="24"/>
      <c r="F38" s="24" t="s">
        <v>43</v>
      </c>
      <c r="G38" s="25" t="s">
        <v>44</v>
      </c>
      <c r="H38" s="31"/>
      <c r="I38" s="6"/>
      <c r="J38" s="5"/>
      <c r="K38" s="5"/>
      <c r="L38" s="5"/>
      <c r="M38" s="5"/>
      <c r="N38" s="5"/>
      <c r="O38" s="5"/>
      <c r="P38" s="37"/>
    </row>
    <row r="39" spans="1:16" ht="9" customHeight="1">
      <c r="A39" s="17"/>
      <c r="B39" s="18"/>
      <c r="C39" s="18"/>
      <c r="D39" s="18"/>
      <c r="E39" s="20"/>
      <c r="F39" s="20"/>
      <c r="G39" s="21"/>
      <c r="H39" s="31"/>
      <c r="I39" s="6"/>
      <c r="J39" s="5"/>
      <c r="K39" s="5"/>
      <c r="L39" s="5"/>
      <c r="M39" s="5"/>
      <c r="N39" s="5"/>
      <c r="O39" s="5"/>
      <c r="P39" s="37"/>
    </row>
    <row r="40" spans="1:16" ht="25.5" customHeight="1">
      <c r="A40" s="17">
        <f>A38+B40</f>
        <v>61.19999999999999</v>
      </c>
      <c r="B40" s="18">
        <f>4.5+5.1</f>
        <v>9.6</v>
      </c>
      <c r="C40" s="18">
        <f t="shared" si="0"/>
        <v>38.012422360248436</v>
      </c>
      <c r="D40" s="18">
        <f t="shared" si="1"/>
        <v>5.962732919254658</v>
      </c>
      <c r="E40" s="20"/>
      <c r="F40" s="20" t="s">
        <v>45</v>
      </c>
      <c r="G40" s="21" t="s">
        <v>46</v>
      </c>
      <c r="H40" s="31"/>
      <c r="I40" s="6"/>
      <c r="J40" s="5"/>
      <c r="K40" s="5"/>
      <c r="L40" s="5"/>
      <c r="M40" s="5"/>
      <c r="N40" s="5"/>
      <c r="O40" s="5"/>
      <c r="P40" s="37"/>
    </row>
    <row r="41" spans="1:16" ht="9" customHeight="1">
      <c r="A41" s="17"/>
      <c r="B41" s="18"/>
      <c r="C41" s="18"/>
      <c r="D41" s="18"/>
      <c r="E41" s="20"/>
      <c r="F41" s="20"/>
      <c r="G41" s="21"/>
      <c r="H41" s="31"/>
      <c r="I41" s="6"/>
      <c r="J41" s="5"/>
      <c r="K41" s="5"/>
      <c r="L41" s="5"/>
      <c r="M41" s="5"/>
      <c r="N41" s="5"/>
      <c r="O41" s="5"/>
      <c r="P41" s="37"/>
    </row>
    <row r="42" spans="1:16" ht="25.5" customHeight="1">
      <c r="A42" s="22">
        <f>A40+B42</f>
        <v>65.6</v>
      </c>
      <c r="B42" s="23">
        <v>4.4</v>
      </c>
      <c r="C42" s="23">
        <f t="shared" si="0"/>
        <v>40.74534161490683</v>
      </c>
      <c r="D42" s="23">
        <f t="shared" si="1"/>
        <v>2.7329192546583854</v>
      </c>
      <c r="E42" s="24"/>
      <c r="F42" s="24" t="s">
        <v>47</v>
      </c>
      <c r="G42" s="25" t="s">
        <v>48</v>
      </c>
      <c r="H42" s="31"/>
      <c r="I42" s="6"/>
      <c r="J42" s="5"/>
      <c r="K42" s="5"/>
      <c r="L42" s="5"/>
      <c r="M42" s="5"/>
      <c r="N42" s="5"/>
      <c r="O42" s="5"/>
      <c r="P42" s="37"/>
    </row>
    <row r="43" spans="1:16" ht="9" customHeight="1">
      <c r="A43" s="17"/>
      <c r="B43" s="18"/>
      <c r="C43" s="18"/>
      <c r="D43" s="18"/>
      <c r="E43" s="20"/>
      <c r="F43" s="20"/>
      <c r="G43" s="21"/>
      <c r="H43" s="31"/>
      <c r="I43" s="6"/>
      <c r="J43" s="5"/>
      <c r="K43" s="5"/>
      <c r="L43" s="5"/>
      <c r="M43" s="5"/>
      <c r="N43" s="5"/>
      <c r="O43" s="5"/>
      <c r="P43" s="37"/>
    </row>
    <row r="44" spans="1:16" ht="25.5" customHeight="1">
      <c r="A44" s="17">
        <f>A42+B44</f>
        <v>71.69999999999999</v>
      </c>
      <c r="B44" s="18">
        <v>6.1</v>
      </c>
      <c r="C44" s="18">
        <f t="shared" si="0"/>
        <v>44.53416149068322</v>
      </c>
      <c r="D44" s="18">
        <f t="shared" si="1"/>
        <v>3.788819875776397</v>
      </c>
      <c r="E44" s="20"/>
      <c r="F44" s="20" t="s">
        <v>49</v>
      </c>
      <c r="G44" s="21" t="s">
        <v>50</v>
      </c>
      <c r="H44" s="31"/>
      <c r="I44" s="6"/>
      <c r="J44" s="5"/>
      <c r="K44" s="5"/>
      <c r="L44" s="5"/>
      <c r="M44" s="5"/>
      <c r="N44" s="5"/>
      <c r="O44" s="5"/>
      <c r="P44" s="37"/>
    </row>
    <row r="45" spans="1:16" ht="9" customHeight="1">
      <c r="A45" s="17"/>
      <c r="B45" s="18"/>
      <c r="C45" s="18"/>
      <c r="D45" s="18"/>
      <c r="E45" s="20"/>
      <c r="F45" s="20"/>
      <c r="G45" s="21"/>
      <c r="H45" s="31"/>
      <c r="I45" s="6"/>
      <c r="J45" s="5"/>
      <c r="K45" s="5"/>
      <c r="L45" s="5"/>
      <c r="M45" s="5"/>
      <c r="N45" s="5"/>
      <c r="O45" s="5"/>
      <c r="P45" s="37"/>
    </row>
    <row r="46" spans="1:16" ht="25.5" customHeight="1">
      <c r="A46" s="22">
        <f>A44+B46</f>
        <v>77.99999999999999</v>
      </c>
      <c r="B46" s="23">
        <v>6.3</v>
      </c>
      <c r="C46" s="23">
        <f t="shared" si="0"/>
        <v>48.447204968944085</v>
      </c>
      <c r="D46" s="23">
        <f t="shared" si="1"/>
        <v>3.913043478260869</v>
      </c>
      <c r="E46" s="24"/>
      <c r="F46" s="24" t="s">
        <v>51</v>
      </c>
      <c r="G46" s="25" t="s">
        <v>52</v>
      </c>
      <c r="H46" s="31"/>
      <c r="I46" s="6"/>
      <c r="J46" s="5"/>
      <c r="K46" s="5"/>
      <c r="L46" s="5"/>
      <c r="M46" s="5"/>
      <c r="N46" s="5"/>
      <c r="O46" s="5"/>
      <c r="P46" s="37"/>
    </row>
    <row r="47" spans="1:16" ht="9" customHeight="1">
      <c r="A47" s="17"/>
      <c r="B47" s="18"/>
      <c r="C47" s="18"/>
      <c r="D47" s="18"/>
      <c r="E47" s="20"/>
      <c r="F47" s="20"/>
      <c r="G47" s="21"/>
      <c r="H47" s="31"/>
      <c r="I47" s="6"/>
      <c r="J47" s="5"/>
      <c r="K47" s="5"/>
      <c r="L47" s="5"/>
      <c r="M47" s="5"/>
      <c r="N47" s="5"/>
      <c r="O47" s="5"/>
      <c r="P47" s="37"/>
    </row>
    <row r="48" spans="1:16" ht="25.5" customHeight="1">
      <c r="A48" s="17">
        <f>A46+B48</f>
        <v>79.69999999999999</v>
      </c>
      <c r="B48" s="18">
        <v>1.7</v>
      </c>
      <c r="C48" s="18">
        <f t="shared" si="0"/>
        <v>49.5031055900621</v>
      </c>
      <c r="D48" s="18">
        <f t="shared" si="1"/>
        <v>1.0559006211180124</v>
      </c>
      <c r="E48" s="20"/>
      <c r="F48" s="20" t="s">
        <v>53</v>
      </c>
      <c r="G48" s="21" t="s">
        <v>54</v>
      </c>
      <c r="H48" s="31"/>
      <c r="I48" s="6"/>
      <c r="J48" s="5"/>
      <c r="K48" s="5"/>
      <c r="L48" s="5"/>
      <c r="M48" s="5"/>
      <c r="N48" s="5"/>
      <c r="O48" s="5"/>
      <c r="P48" s="37"/>
    </row>
    <row r="49" spans="1:16" ht="9" customHeight="1">
      <c r="A49" s="17"/>
      <c r="B49" s="18"/>
      <c r="C49" s="18"/>
      <c r="D49" s="18"/>
      <c r="E49" s="20"/>
      <c r="F49" s="20"/>
      <c r="G49" s="21"/>
      <c r="H49" s="31"/>
      <c r="I49" s="6"/>
      <c r="J49" s="5"/>
      <c r="K49" s="5"/>
      <c r="L49" s="5"/>
      <c r="M49" s="5"/>
      <c r="N49" s="5"/>
      <c r="O49" s="5"/>
      <c r="P49" s="37"/>
    </row>
    <row r="50" spans="1:16" ht="25.5" customHeight="1">
      <c r="A50" s="22">
        <f>A48+B50</f>
        <v>86.6</v>
      </c>
      <c r="B50" s="23">
        <v>6.9</v>
      </c>
      <c r="C50" s="23">
        <f t="shared" si="0"/>
        <v>53.78881987577639</v>
      </c>
      <c r="D50" s="23">
        <f t="shared" si="1"/>
        <v>4.285714285714286</v>
      </c>
      <c r="E50" s="24"/>
      <c r="F50" s="24" t="s">
        <v>55</v>
      </c>
      <c r="G50" s="28" t="s">
        <v>54</v>
      </c>
      <c r="H50" s="31"/>
      <c r="I50" s="6"/>
      <c r="J50" s="5"/>
      <c r="K50" s="5"/>
      <c r="L50" s="5"/>
      <c r="M50" s="5"/>
      <c r="N50" s="5"/>
      <c r="O50" s="5"/>
      <c r="P50" s="37"/>
    </row>
    <row r="51" spans="1:16" ht="9" customHeight="1">
      <c r="A51" s="17"/>
      <c r="B51" s="18"/>
      <c r="C51" s="18"/>
      <c r="D51" s="18"/>
      <c r="E51" s="20"/>
      <c r="F51" s="20"/>
      <c r="G51" s="21"/>
      <c r="H51" s="31"/>
      <c r="I51" s="6"/>
      <c r="J51" s="5"/>
      <c r="K51" s="5"/>
      <c r="L51" s="5"/>
      <c r="M51" s="5"/>
      <c r="N51" s="5"/>
      <c r="O51" s="5"/>
      <c r="P51" s="37"/>
    </row>
    <row r="52" spans="1:16" ht="25.5" customHeight="1">
      <c r="A52" s="17">
        <f>A50+B52</f>
        <v>90.6</v>
      </c>
      <c r="B52" s="18">
        <v>4</v>
      </c>
      <c r="C52" s="18">
        <f t="shared" si="0"/>
        <v>56.273291925465834</v>
      </c>
      <c r="D52" s="18">
        <f t="shared" si="1"/>
        <v>2.484472049689441</v>
      </c>
      <c r="E52" s="20"/>
      <c r="F52" s="20" t="s">
        <v>56</v>
      </c>
      <c r="G52" s="27" t="s">
        <v>57</v>
      </c>
      <c r="H52" s="31"/>
      <c r="I52" s="6"/>
      <c r="J52" s="5"/>
      <c r="K52" s="5"/>
      <c r="L52" s="5"/>
      <c r="M52" s="5"/>
      <c r="N52" s="5"/>
      <c r="O52" s="5"/>
      <c r="P52" s="37"/>
    </row>
    <row r="53" spans="1:16" ht="9" customHeight="1">
      <c r="A53" s="17"/>
      <c r="B53" s="18"/>
      <c r="C53" s="18"/>
      <c r="D53" s="18"/>
      <c r="E53" s="20"/>
      <c r="F53" s="20"/>
      <c r="G53" s="21"/>
      <c r="H53" s="31"/>
      <c r="I53" s="38"/>
      <c r="J53" s="30"/>
      <c r="K53" s="30"/>
      <c r="L53" s="30"/>
      <c r="M53" s="30"/>
      <c r="N53" s="30"/>
      <c r="O53" s="30"/>
      <c r="P53" s="39"/>
    </row>
    <row r="54" spans="1:16" ht="25.5" customHeight="1">
      <c r="A54" s="22">
        <f>A52+B54</f>
        <v>92</v>
      </c>
      <c r="B54" s="23">
        <v>1.4</v>
      </c>
      <c r="C54" s="23">
        <f t="shared" si="0"/>
        <v>57.14285714285714</v>
      </c>
      <c r="D54" s="23">
        <f t="shared" si="1"/>
        <v>0.8695652173913042</v>
      </c>
      <c r="E54" s="24"/>
      <c r="F54" s="24" t="s">
        <v>58</v>
      </c>
      <c r="G54" s="25" t="s">
        <v>59</v>
      </c>
      <c r="H54" s="6"/>
      <c r="I54" s="33"/>
      <c r="J54" s="33"/>
      <c r="K54" s="33"/>
      <c r="L54" s="33"/>
      <c r="M54" s="33"/>
      <c r="N54" s="33"/>
      <c r="O54" s="33"/>
      <c r="P54" s="33"/>
    </row>
    <row r="55" spans="1:16" ht="9" customHeight="1">
      <c r="A55" s="17"/>
      <c r="B55" s="18"/>
      <c r="C55" s="18"/>
      <c r="D55" s="18"/>
      <c r="E55" s="20"/>
      <c r="F55" s="20"/>
      <c r="G55" s="21"/>
      <c r="H55" s="6"/>
      <c r="I55" s="5"/>
      <c r="J55" s="5"/>
      <c r="K55" s="5"/>
      <c r="L55" s="5"/>
      <c r="M55" s="5"/>
      <c r="N55" s="5"/>
      <c r="O55" s="5"/>
      <c r="P55" s="5"/>
    </row>
    <row r="56" spans="1:16" ht="25.5" customHeight="1">
      <c r="A56" s="17">
        <f>A54+B56</f>
        <v>103.2</v>
      </c>
      <c r="B56" s="18">
        <v>11.2</v>
      </c>
      <c r="C56" s="18">
        <f t="shared" si="0"/>
        <v>64.09937888198758</v>
      </c>
      <c r="D56" s="18">
        <f t="shared" si="1"/>
        <v>6.956521739130434</v>
      </c>
      <c r="E56" s="20"/>
      <c r="F56" s="20" t="s">
        <v>60</v>
      </c>
      <c r="G56" s="21" t="s">
        <v>61</v>
      </c>
      <c r="H56" s="6"/>
      <c r="I56" s="5"/>
      <c r="J56" s="5"/>
      <c r="K56" s="5"/>
      <c r="L56" s="5"/>
      <c r="M56" s="5"/>
      <c r="N56" s="5"/>
      <c r="O56" s="5"/>
      <c r="P56" s="5"/>
    </row>
    <row r="57" spans="1:16" ht="9" customHeight="1">
      <c r="A57" s="17"/>
      <c r="B57" s="18"/>
      <c r="C57" s="18"/>
      <c r="D57" s="18"/>
      <c r="E57" s="20"/>
      <c r="F57" s="20"/>
      <c r="G57" s="21"/>
      <c r="H57" s="6"/>
      <c r="I57" s="5"/>
      <c r="J57" s="5"/>
      <c r="K57" s="5"/>
      <c r="L57" s="5"/>
      <c r="M57" s="5"/>
      <c r="N57" s="5"/>
      <c r="O57" s="5"/>
      <c r="P57" s="5"/>
    </row>
    <row r="58" spans="1:16" ht="25.5" customHeight="1">
      <c r="A58" s="22">
        <f>A56+B58</f>
        <v>105.7</v>
      </c>
      <c r="B58" s="23">
        <v>2.5</v>
      </c>
      <c r="C58" s="23">
        <f t="shared" si="0"/>
        <v>65.65217391304347</v>
      </c>
      <c r="D58" s="23">
        <f t="shared" si="1"/>
        <v>1.5527950310559004</v>
      </c>
      <c r="E58" s="24"/>
      <c r="F58" s="24" t="s">
        <v>62</v>
      </c>
      <c r="G58" s="25" t="s">
        <v>63</v>
      </c>
      <c r="H58" s="6"/>
      <c r="I58" s="5"/>
      <c r="J58" s="5"/>
      <c r="K58" s="5"/>
      <c r="L58" s="5"/>
      <c r="M58" s="5"/>
      <c r="N58" s="5"/>
      <c r="O58" s="5"/>
      <c r="P58" s="5"/>
    </row>
    <row r="59" spans="1:16" ht="9" customHeight="1">
      <c r="A59" s="17"/>
      <c r="B59" s="18"/>
      <c r="C59" s="18"/>
      <c r="D59" s="18"/>
      <c r="E59" s="20"/>
      <c r="F59" s="20"/>
      <c r="G59" s="21"/>
      <c r="H59" s="6"/>
      <c r="I59" s="5"/>
      <c r="J59" s="5"/>
      <c r="K59" s="5"/>
      <c r="L59" s="5"/>
      <c r="M59" s="5"/>
      <c r="N59" s="5"/>
      <c r="O59" s="5"/>
      <c r="P59" s="5"/>
    </row>
    <row r="60" spans="1:16" ht="25.5" customHeight="1">
      <c r="A60" s="17">
        <f>A58+B60</f>
        <v>108.4</v>
      </c>
      <c r="B60" s="18">
        <v>2.7</v>
      </c>
      <c r="C60" s="18">
        <f t="shared" si="0"/>
        <v>67.32919254658385</v>
      </c>
      <c r="D60" s="18">
        <f t="shared" si="1"/>
        <v>1.6770186335403727</v>
      </c>
      <c r="E60" s="20"/>
      <c r="F60" s="20" t="s">
        <v>64</v>
      </c>
      <c r="G60" s="21" t="s">
        <v>63</v>
      </c>
      <c r="H60" s="6"/>
      <c r="I60" s="5"/>
      <c r="J60" s="5"/>
      <c r="K60" s="5"/>
      <c r="L60" s="5"/>
      <c r="M60" s="5"/>
      <c r="N60" s="5"/>
      <c r="O60" s="5"/>
      <c r="P60" s="5"/>
    </row>
    <row r="61" spans="1:16" ht="9" customHeight="1">
      <c r="A61" s="17"/>
      <c r="B61" s="18"/>
      <c r="C61" s="18"/>
      <c r="D61" s="18"/>
      <c r="E61" s="20"/>
      <c r="F61" s="20"/>
      <c r="G61" s="21"/>
      <c r="H61" s="6"/>
      <c r="I61" s="5"/>
      <c r="J61" s="5"/>
      <c r="K61" s="5"/>
      <c r="L61" s="5"/>
      <c r="M61" s="5"/>
      <c r="N61" s="5"/>
      <c r="O61" s="5"/>
      <c r="P61" s="5"/>
    </row>
    <row r="62" spans="1:16" ht="25.5" customHeight="1">
      <c r="A62" s="22">
        <f>A60+B62</f>
        <v>113</v>
      </c>
      <c r="B62" s="23">
        <v>4.6</v>
      </c>
      <c r="C62" s="23">
        <f t="shared" si="0"/>
        <v>70.1863354037267</v>
      </c>
      <c r="D62" s="23">
        <f t="shared" si="1"/>
        <v>2.8571428571428568</v>
      </c>
      <c r="E62" s="24"/>
      <c r="F62" s="24" t="s">
        <v>65</v>
      </c>
      <c r="G62" s="25" t="s">
        <v>66</v>
      </c>
      <c r="H62" s="6"/>
      <c r="I62" s="5"/>
      <c r="J62" s="5"/>
      <c r="K62" s="5"/>
      <c r="L62" s="5"/>
      <c r="M62" s="5"/>
      <c r="N62" s="5"/>
      <c r="O62" s="5"/>
      <c r="P62" s="5"/>
    </row>
    <row r="63" spans="1:16" ht="9" customHeight="1">
      <c r="A63" s="17"/>
      <c r="B63" s="18"/>
      <c r="C63" s="18"/>
      <c r="D63" s="18"/>
      <c r="E63" s="20"/>
      <c r="F63" s="20"/>
      <c r="G63" s="21"/>
      <c r="H63" s="6"/>
      <c r="I63" s="5"/>
      <c r="J63" s="5"/>
      <c r="K63" s="5"/>
      <c r="L63" s="5"/>
      <c r="M63" s="5"/>
      <c r="N63" s="5"/>
      <c r="O63" s="5"/>
      <c r="P63" s="5"/>
    </row>
    <row r="64" spans="1:16" ht="25.5" customHeight="1">
      <c r="A64" s="17">
        <f>A62+B64</f>
        <v>117.6</v>
      </c>
      <c r="B64" s="18">
        <v>4.6</v>
      </c>
      <c r="C64" s="18">
        <f t="shared" si="0"/>
        <v>73.04347826086956</v>
      </c>
      <c r="D64" s="18">
        <f t="shared" si="1"/>
        <v>2.8571428571428568</v>
      </c>
      <c r="E64" s="20"/>
      <c r="F64" s="26" t="s">
        <v>67</v>
      </c>
      <c r="G64" s="21"/>
      <c r="H64" s="6"/>
      <c r="I64" s="5"/>
      <c r="J64" s="5"/>
      <c r="K64" s="5"/>
      <c r="L64" s="5"/>
      <c r="M64" s="5"/>
      <c r="N64" s="5"/>
      <c r="O64" s="5"/>
      <c r="P64" s="5"/>
    </row>
    <row r="65" spans="1:16" ht="15.75" customHeight="1">
      <c r="A65" s="40"/>
      <c r="B65" s="41"/>
      <c r="C65" s="41"/>
      <c r="D65" s="41"/>
      <c r="E65" s="42"/>
      <c r="F65" s="42"/>
      <c r="G65" s="43"/>
      <c r="H65" s="6"/>
      <c r="I65" s="5"/>
      <c r="J65" s="5"/>
      <c r="K65" s="5"/>
      <c r="L65" s="5"/>
      <c r="M65" s="5"/>
      <c r="N65" s="5"/>
      <c r="O65" s="5"/>
      <c r="P65" s="5"/>
    </row>
    <row r="66" spans="1:16" ht="18" customHeight="1">
      <c r="A66" s="44"/>
      <c r="B66" s="45"/>
      <c r="C66" s="45"/>
      <c r="D66" s="45"/>
      <c r="E66" s="46"/>
      <c r="F66" s="47" t="s">
        <v>68</v>
      </c>
      <c r="G66" s="48"/>
      <c r="H66" s="6"/>
      <c r="I66" s="5"/>
      <c r="J66" s="5"/>
      <c r="K66" s="5"/>
      <c r="L66" s="5"/>
      <c r="M66" s="5"/>
      <c r="N66" s="5"/>
      <c r="O66" s="5"/>
      <c r="P66" s="5"/>
    </row>
    <row r="67" spans="1:16" ht="15.75" customHeight="1">
      <c r="A67" s="49"/>
      <c r="B67" s="50"/>
      <c r="C67" s="50"/>
      <c r="D67" s="50"/>
      <c r="E67" s="51"/>
      <c r="F67" s="51"/>
      <c r="G67" s="52"/>
      <c r="H67" s="6"/>
      <c r="I67" s="5"/>
      <c r="J67" s="5"/>
      <c r="K67" s="5"/>
      <c r="L67" s="5"/>
      <c r="M67" s="5"/>
      <c r="N67" s="5"/>
      <c r="O67" s="5"/>
      <c r="P67" s="5"/>
    </row>
    <row r="68" spans="1:16" ht="25.5" customHeight="1">
      <c r="A68" s="22">
        <f>A64+B68</f>
        <v>117.6</v>
      </c>
      <c r="B68" s="23">
        <v>0</v>
      </c>
      <c r="C68" s="23">
        <f t="shared" si="0"/>
        <v>73.04347826086956</v>
      </c>
      <c r="D68" s="23">
        <f t="shared" si="1"/>
        <v>0</v>
      </c>
      <c r="E68" s="24"/>
      <c r="F68" s="24" t="s">
        <v>69</v>
      </c>
      <c r="G68" s="25" t="s">
        <v>70</v>
      </c>
      <c r="H68" s="6"/>
      <c r="I68" s="5"/>
      <c r="J68" s="5"/>
      <c r="K68" s="5"/>
      <c r="L68" s="5"/>
      <c r="M68" s="5"/>
      <c r="N68" s="5"/>
      <c r="O68" s="5"/>
      <c r="P68" s="5"/>
    </row>
    <row r="69" spans="1:16" ht="9" customHeight="1">
      <c r="A69" s="17"/>
      <c r="B69" s="18"/>
      <c r="C69" s="18"/>
      <c r="D69" s="18"/>
      <c r="E69" s="20"/>
      <c r="F69" s="20"/>
      <c r="G69" s="21"/>
      <c r="H69" s="6"/>
      <c r="I69" s="5"/>
      <c r="J69" s="5"/>
      <c r="K69" s="5"/>
      <c r="L69" s="5"/>
      <c r="M69" s="5"/>
      <c r="N69" s="5"/>
      <c r="O69" s="5"/>
      <c r="P69" s="5"/>
    </row>
    <row r="70" spans="1:16" ht="25.5" customHeight="1">
      <c r="A70" s="17">
        <f>A68+B70</f>
        <v>127.1</v>
      </c>
      <c r="B70" s="18">
        <v>9.5</v>
      </c>
      <c r="C70" s="18">
        <f t="shared" si="0"/>
        <v>78.94409937888197</v>
      </c>
      <c r="D70" s="18">
        <f t="shared" si="1"/>
        <v>5.900621118012422</v>
      </c>
      <c r="E70" s="20"/>
      <c r="F70" s="20" t="s">
        <v>71</v>
      </c>
      <c r="G70" s="21" t="s">
        <v>72</v>
      </c>
      <c r="H70" s="6"/>
      <c r="I70" s="5"/>
      <c r="J70" s="5"/>
      <c r="K70" s="5"/>
      <c r="L70" s="5"/>
      <c r="M70" s="5"/>
      <c r="N70" s="5"/>
      <c r="O70" s="5"/>
      <c r="P70" s="5"/>
    </row>
    <row r="71" spans="1:16" ht="9" customHeight="1">
      <c r="A71" s="17"/>
      <c r="B71" s="18"/>
      <c r="C71" s="18"/>
      <c r="D71" s="18"/>
      <c r="E71" s="20"/>
      <c r="F71" s="20"/>
      <c r="G71" s="21"/>
      <c r="H71" s="6"/>
      <c r="I71" s="5"/>
      <c r="J71" s="5"/>
      <c r="K71" s="5"/>
      <c r="L71" s="5"/>
      <c r="M71" s="5"/>
      <c r="N71" s="5"/>
      <c r="O71" s="5"/>
      <c r="P71" s="5"/>
    </row>
    <row r="72" spans="1:16" ht="25.5" customHeight="1">
      <c r="A72" s="22">
        <f>A70+B72</f>
        <v>137.2</v>
      </c>
      <c r="B72" s="23">
        <v>10.1</v>
      </c>
      <c r="C72" s="23">
        <f>A72/1.61</f>
        <v>85.21739130434781</v>
      </c>
      <c r="D72" s="23">
        <f>B72/1.61</f>
        <v>6.273291925465838</v>
      </c>
      <c r="E72" s="24"/>
      <c r="F72" s="24" t="s">
        <v>73</v>
      </c>
      <c r="G72" s="25" t="s">
        <v>74</v>
      </c>
      <c r="H72" s="6"/>
      <c r="I72" s="5"/>
      <c r="J72" s="5"/>
      <c r="K72" s="5"/>
      <c r="L72" s="5"/>
      <c r="M72" s="5"/>
      <c r="N72" s="5"/>
      <c r="O72" s="5"/>
      <c r="P72" s="5"/>
    </row>
    <row r="73" spans="1:16" ht="9" customHeight="1">
      <c r="A73" s="17"/>
      <c r="B73" s="18"/>
      <c r="C73" s="18"/>
      <c r="D73" s="18"/>
      <c r="E73" s="20"/>
      <c r="F73" s="20"/>
      <c r="G73" s="21"/>
      <c r="H73" s="6"/>
      <c r="I73" s="5"/>
      <c r="J73" s="5"/>
      <c r="K73" s="5"/>
      <c r="L73" s="5"/>
      <c r="M73" s="5"/>
      <c r="N73" s="5"/>
      <c r="O73" s="5"/>
      <c r="P73" s="5"/>
    </row>
    <row r="74" spans="1:16" ht="25.5" customHeight="1">
      <c r="A74" s="17">
        <f>A72+B74</f>
        <v>143.29999999999998</v>
      </c>
      <c r="B74" s="18">
        <v>6.1</v>
      </c>
      <c r="C74" s="18">
        <f>A74/1.61</f>
        <v>89.00621118012421</v>
      </c>
      <c r="D74" s="18">
        <f>B74/1.61</f>
        <v>3.788819875776397</v>
      </c>
      <c r="E74" s="20"/>
      <c r="F74" s="20" t="s">
        <v>75</v>
      </c>
      <c r="G74" s="21" t="s">
        <v>76</v>
      </c>
      <c r="H74" s="6"/>
      <c r="I74" s="5"/>
      <c r="J74" s="5"/>
      <c r="K74" s="5"/>
      <c r="L74" s="5"/>
      <c r="M74" s="5"/>
      <c r="N74" s="5"/>
      <c r="O74" s="5"/>
      <c r="P74" s="5"/>
    </row>
    <row r="75" spans="1:16" ht="9" customHeight="1">
      <c r="A75" s="17"/>
      <c r="B75" s="18"/>
      <c r="C75" s="18"/>
      <c r="D75" s="18"/>
      <c r="E75" s="20"/>
      <c r="F75" s="20"/>
      <c r="G75" s="21"/>
      <c r="H75" s="6"/>
      <c r="I75" s="5"/>
      <c r="J75" s="5"/>
      <c r="K75" s="5"/>
      <c r="L75" s="5"/>
      <c r="M75" s="5"/>
      <c r="N75" s="5"/>
      <c r="O75" s="5"/>
      <c r="P75" s="5"/>
    </row>
    <row r="76" spans="1:16" ht="25.5" customHeight="1">
      <c r="A76" s="22">
        <f>A74+B76</f>
        <v>143.89999999999998</v>
      </c>
      <c r="B76" s="23">
        <v>0.6</v>
      </c>
      <c r="C76" s="23">
        <f>A76/1.61</f>
        <v>89.37888198757761</v>
      </c>
      <c r="D76" s="23">
        <f>B76/1.61</f>
        <v>0.37267080745341613</v>
      </c>
      <c r="E76" s="24"/>
      <c r="F76" s="24" t="s">
        <v>77</v>
      </c>
      <c r="G76" s="25" t="s">
        <v>76</v>
      </c>
      <c r="H76" s="6"/>
      <c r="I76" s="5"/>
      <c r="J76" s="5"/>
      <c r="K76" s="5"/>
      <c r="L76" s="5"/>
      <c r="M76" s="5"/>
      <c r="N76" s="5"/>
      <c r="O76" s="5"/>
      <c r="P76" s="5"/>
    </row>
    <row r="77" spans="1:16" ht="9" customHeight="1">
      <c r="A77" s="17"/>
      <c r="B77" s="18"/>
      <c r="C77" s="18"/>
      <c r="D77" s="18"/>
      <c r="E77" s="20"/>
      <c r="F77" s="20"/>
      <c r="G77" s="21"/>
      <c r="H77" s="6"/>
      <c r="I77" s="5"/>
      <c r="J77" s="5"/>
      <c r="K77" s="5"/>
      <c r="L77" s="5"/>
      <c r="M77" s="5"/>
      <c r="N77" s="5"/>
      <c r="O77" s="5"/>
      <c r="P77" s="5"/>
    </row>
    <row r="78" spans="1:16" ht="25.5" customHeight="1">
      <c r="A78" s="17">
        <f>A76+B78</f>
        <v>153.39999999999998</v>
      </c>
      <c r="B78" s="18">
        <v>9.5</v>
      </c>
      <c r="C78" s="18">
        <f>A78/1.61</f>
        <v>95.27950310559004</v>
      </c>
      <c r="D78" s="18">
        <f>B78/1.61</f>
        <v>5.900621118012422</v>
      </c>
      <c r="E78" s="20"/>
      <c r="F78" s="20" t="s">
        <v>78</v>
      </c>
      <c r="G78" s="21" t="s">
        <v>76</v>
      </c>
      <c r="H78" s="6"/>
      <c r="I78" s="5"/>
      <c r="J78" s="5"/>
      <c r="K78" s="5"/>
      <c r="L78" s="5"/>
      <c r="M78" s="5"/>
      <c r="N78" s="5"/>
      <c r="O78" s="5"/>
      <c r="P78" s="5"/>
    </row>
    <row r="79" spans="1:16" ht="9" customHeight="1">
      <c r="A79" s="17"/>
      <c r="B79" s="18"/>
      <c r="C79" s="18"/>
      <c r="D79" s="18"/>
      <c r="E79" s="20"/>
      <c r="F79" s="20"/>
      <c r="G79" s="21"/>
      <c r="H79" s="6"/>
      <c r="I79" s="5"/>
      <c r="J79" s="5"/>
      <c r="K79" s="5"/>
      <c r="L79" s="5"/>
      <c r="M79" s="5"/>
      <c r="N79" s="5"/>
      <c r="O79" s="5"/>
      <c r="P79" s="5"/>
    </row>
    <row r="80" spans="1:16" ht="25.5" customHeight="1">
      <c r="A80" s="22">
        <f>A78+B80</f>
        <v>161.49999999999997</v>
      </c>
      <c r="B80" s="23">
        <v>8.1</v>
      </c>
      <c r="C80" s="23">
        <f>A80/1.61</f>
        <v>100.31055900621115</v>
      </c>
      <c r="D80" s="23">
        <f>B80/1.61</f>
        <v>5.0310559006211175</v>
      </c>
      <c r="E80" s="24"/>
      <c r="F80" s="24" t="s">
        <v>79</v>
      </c>
      <c r="G80" s="25" t="s">
        <v>80</v>
      </c>
      <c r="H80" s="6"/>
      <c r="I80" s="5"/>
      <c r="J80" s="5"/>
      <c r="K80" s="5"/>
      <c r="L80" s="5"/>
      <c r="M80" s="5"/>
      <c r="N80" s="5"/>
      <c r="O80" s="5"/>
      <c r="P80" s="5"/>
    </row>
    <row r="81" spans="1:16" ht="9" customHeight="1">
      <c r="A81" s="17"/>
      <c r="B81" s="18"/>
      <c r="C81" s="18"/>
      <c r="D81" s="18"/>
      <c r="E81" s="20"/>
      <c r="F81" s="20"/>
      <c r="G81" s="21"/>
      <c r="H81" s="6"/>
      <c r="I81" s="5"/>
      <c r="J81" s="5"/>
      <c r="K81" s="5"/>
      <c r="L81" s="5"/>
      <c r="M81" s="5"/>
      <c r="N81" s="5"/>
      <c r="O81" s="5"/>
      <c r="P81" s="5"/>
    </row>
    <row r="82" spans="1:16" ht="25.5" customHeight="1">
      <c r="A82" s="17">
        <f>A80+B82</f>
        <v>163.29999999999998</v>
      </c>
      <c r="B82" s="18">
        <v>1.8</v>
      </c>
      <c r="C82" s="18">
        <f>A82/1.61</f>
        <v>101.42857142857142</v>
      </c>
      <c r="D82" s="18">
        <f>B82/1.61</f>
        <v>1.1180124223602483</v>
      </c>
      <c r="E82" s="20"/>
      <c r="F82" s="20" t="s">
        <v>81</v>
      </c>
      <c r="G82" s="21" t="s">
        <v>80</v>
      </c>
      <c r="H82" s="6"/>
      <c r="I82" s="5"/>
      <c r="J82" s="5"/>
      <c r="K82" s="5"/>
      <c r="L82" s="5"/>
      <c r="M82" s="5"/>
      <c r="N82" s="5"/>
      <c r="O82" s="5"/>
      <c r="P82" s="5"/>
    </row>
    <row r="83" spans="1:16" ht="9" customHeight="1">
      <c r="A83" s="17"/>
      <c r="B83" s="18"/>
      <c r="C83" s="18"/>
      <c r="D83" s="18"/>
      <c r="E83" s="20"/>
      <c r="F83" s="20"/>
      <c r="G83" s="21"/>
      <c r="H83" s="6"/>
      <c r="I83" s="5"/>
      <c r="J83" s="5"/>
      <c r="K83" s="5"/>
      <c r="L83" s="5"/>
      <c r="M83" s="5"/>
      <c r="N83" s="5"/>
      <c r="O83" s="5"/>
      <c r="P83" s="5"/>
    </row>
    <row r="84" spans="1:16" ht="25.5" customHeight="1">
      <c r="A84" s="22">
        <f>A82+B84</f>
        <v>166.79999999999998</v>
      </c>
      <c r="B84" s="23">
        <v>3.5</v>
      </c>
      <c r="C84" s="23">
        <f>A84/1.61</f>
        <v>103.60248447204967</v>
      </c>
      <c r="D84" s="23">
        <f>B84/1.61</f>
        <v>2.1739130434782608</v>
      </c>
      <c r="E84" s="24"/>
      <c r="F84" s="24" t="s">
        <v>82</v>
      </c>
      <c r="G84" s="28" t="s">
        <v>83</v>
      </c>
      <c r="H84" s="6"/>
      <c r="I84" s="5"/>
      <c r="J84" s="5"/>
      <c r="K84" s="5"/>
      <c r="L84" s="5"/>
      <c r="M84" s="5"/>
      <c r="N84" s="5"/>
      <c r="O84" s="5"/>
      <c r="P84" s="5"/>
    </row>
    <row r="85" spans="1:16" ht="9" customHeight="1">
      <c r="A85" s="17"/>
      <c r="B85" s="18"/>
      <c r="C85" s="18"/>
      <c r="D85" s="18"/>
      <c r="E85" s="20"/>
      <c r="F85" s="20"/>
      <c r="G85" s="21"/>
      <c r="H85" s="6"/>
      <c r="I85" s="5"/>
      <c r="J85" s="5"/>
      <c r="K85" s="5"/>
      <c r="L85" s="5"/>
      <c r="M85" s="5"/>
      <c r="N85" s="5"/>
      <c r="O85" s="5"/>
      <c r="P85" s="5"/>
    </row>
    <row r="86" spans="1:16" ht="25.5" customHeight="1">
      <c r="A86" s="17">
        <f>A84+B86</f>
        <v>173.1</v>
      </c>
      <c r="B86" s="18">
        <v>6.3</v>
      </c>
      <c r="C86" s="18">
        <f>A86/1.61</f>
        <v>107.51552795031054</v>
      </c>
      <c r="D86" s="18">
        <f>B86/1.61</f>
        <v>3.913043478260869</v>
      </c>
      <c r="E86" s="26"/>
      <c r="F86" s="20" t="s">
        <v>84</v>
      </c>
      <c r="G86" s="21" t="s">
        <v>85</v>
      </c>
      <c r="H86" s="6"/>
      <c r="I86" s="5"/>
      <c r="J86" s="5"/>
      <c r="K86" s="5"/>
      <c r="L86" s="5"/>
      <c r="M86" s="5"/>
      <c r="N86" s="5"/>
      <c r="O86" s="5"/>
      <c r="P86" s="5"/>
    </row>
    <row r="87" spans="1:16" ht="9" customHeight="1">
      <c r="A87" s="17"/>
      <c r="B87" s="18"/>
      <c r="C87" s="18"/>
      <c r="D87" s="18"/>
      <c r="E87" s="20"/>
      <c r="F87" s="20"/>
      <c r="G87" s="21"/>
      <c r="H87" s="6"/>
      <c r="I87" s="5"/>
      <c r="J87" s="5"/>
      <c r="K87" s="5"/>
      <c r="L87" s="5"/>
      <c r="M87" s="5"/>
      <c r="N87" s="5"/>
      <c r="O87" s="5"/>
      <c r="P87" s="5"/>
    </row>
    <row r="88" spans="1:16" ht="38.25" customHeight="1">
      <c r="A88" s="22">
        <f>A86+B88</f>
        <v>176.6</v>
      </c>
      <c r="B88" s="23">
        <v>3.5</v>
      </c>
      <c r="C88" s="23">
        <f>A88/1.61</f>
        <v>109.6894409937888</v>
      </c>
      <c r="D88" s="23">
        <f>B88/1.61</f>
        <v>2.1739130434782608</v>
      </c>
      <c r="E88" s="24"/>
      <c r="F88" s="24" t="s">
        <v>86</v>
      </c>
      <c r="G88" s="28" t="s">
        <v>87</v>
      </c>
      <c r="H88" s="6"/>
      <c r="I88" s="5"/>
      <c r="J88" s="5"/>
      <c r="K88" s="5"/>
      <c r="L88" s="5"/>
      <c r="M88" s="5"/>
      <c r="N88" s="5"/>
      <c r="O88" s="5"/>
      <c r="P88" s="5"/>
    </row>
    <row r="89" spans="1:16" ht="15.75" customHeight="1">
      <c r="A89" s="40"/>
      <c r="B89" s="41"/>
      <c r="C89" s="41"/>
      <c r="D89" s="41"/>
      <c r="E89" s="42"/>
      <c r="F89" s="42"/>
      <c r="G89" s="43"/>
      <c r="H89" s="6"/>
      <c r="I89" s="5"/>
      <c r="J89" s="5"/>
      <c r="K89" s="5"/>
      <c r="L89" s="5"/>
      <c r="M89" s="5"/>
      <c r="N89" s="5"/>
      <c r="O89" s="5"/>
      <c r="P89" s="5"/>
    </row>
    <row r="90" spans="1:16" ht="18" customHeight="1">
      <c r="A90" s="44"/>
      <c r="B90" s="45"/>
      <c r="C90" s="45"/>
      <c r="D90" s="45"/>
      <c r="E90" s="46"/>
      <c r="F90" s="47" t="s">
        <v>88</v>
      </c>
      <c r="G90" s="48"/>
      <c r="H90" s="6"/>
      <c r="I90" s="5"/>
      <c r="J90" s="5"/>
      <c r="K90" s="5"/>
      <c r="L90" s="5"/>
      <c r="M90" s="5"/>
      <c r="N90" s="5"/>
      <c r="O90" s="5"/>
      <c r="P90" s="5"/>
    </row>
    <row r="91" spans="1:16" ht="15.75" customHeight="1">
      <c r="A91" s="49"/>
      <c r="B91" s="50"/>
      <c r="C91" s="50"/>
      <c r="D91" s="50"/>
      <c r="E91" s="51"/>
      <c r="F91" s="53" t="s">
        <v>89</v>
      </c>
      <c r="G91" s="52"/>
      <c r="H91" s="6"/>
      <c r="I91" s="5"/>
      <c r="J91" s="5"/>
      <c r="K91" s="5"/>
      <c r="L91" s="5"/>
      <c r="M91" s="5"/>
      <c r="N91" s="5"/>
      <c r="O91" s="5"/>
      <c r="P91" s="5"/>
    </row>
    <row r="92" spans="1:16" ht="25.5" customHeight="1">
      <c r="A92" s="22">
        <f>A88+B92</f>
        <v>176.6</v>
      </c>
      <c r="B92" s="23">
        <v>0</v>
      </c>
      <c r="C92" s="23">
        <f>A92/1.61</f>
        <v>109.6894409937888</v>
      </c>
      <c r="D92" s="23">
        <f>B92/1.61</f>
        <v>0</v>
      </c>
      <c r="E92" s="24"/>
      <c r="F92" s="24" t="s">
        <v>90</v>
      </c>
      <c r="G92" s="25" t="s">
        <v>91</v>
      </c>
      <c r="H92" s="6"/>
      <c r="I92" s="5"/>
      <c r="J92" s="5"/>
      <c r="K92" s="5"/>
      <c r="L92" s="5"/>
      <c r="M92" s="5"/>
      <c r="N92" s="5"/>
      <c r="O92" s="5"/>
      <c r="P92" s="5"/>
    </row>
    <row r="93" spans="1:16" ht="9" customHeight="1">
      <c r="A93" s="17"/>
      <c r="B93" s="18"/>
      <c r="C93" s="18"/>
      <c r="D93" s="18"/>
      <c r="E93" s="20"/>
      <c r="F93" s="20"/>
      <c r="G93" s="21"/>
      <c r="H93" s="6"/>
      <c r="I93" s="5"/>
      <c r="J93" s="5"/>
      <c r="K93" s="5"/>
      <c r="L93" s="5"/>
      <c r="M93" s="5"/>
      <c r="N93" s="5"/>
      <c r="O93" s="5"/>
      <c r="P93" s="5"/>
    </row>
    <row r="94" spans="1:16" ht="25.5" customHeight="1">
      <c r="A94" s="17">
        <f>A92+B94</f>
        <v>182.7</v>
      </c>
      <c r="B94" s="18">
        <v>6.1</v>
      </c>
      <c r="C94" s="18">
        <f>A94/1.61</f>
        <v>113.4782608695652</v>
      </c>
      <c r="D94" s="18">
        <f>B94/1.61</f>
        <v>3.788819875776397</v>
      </c>
      <c r="E94" s="20"/>
      <c r="F94" s="20" t="s">
        <v>92</v>
      </c>
      <c r="G94" s="21" t="s">
        <v>93</v>
      </c>
      <c r="H94" s="6"/>
      <c r="I94" s="5"/>
      <c r="J94" s="5"/>
      <c r="K94" s="5"/>
      <c r="L94" s="5"/>
      <c r="M94" s="5"/>
      <c r="N94" s="5"/>
      <c r="O94" s="5"/>
      <c r="P94" s="5"/>
    </row>
    <row r="95" spans="1:16" ht="9" customHeight="1">
      <c r="A95" s="17"/>
      <c r="B95" s="18"/>
      <c r="C95" s="18"/>
      <c r="D95" s="18"/>
      <c r="E95" s="20"/>
      <c r="F95" s="20"/>
      <c r="G95" s="21"/>
      <c r="H95" s="6"/>
      <c r="I95" s="5"/>
      <c r="J95" s="5"/>
      <c r="K95" s="5"/>
      <c r="L95" s="5"/>
      <c r="M95" s="5"/>
      <c r="N95" s="5"/>
      <c r="O95" s="5"/>
      <c r="P95" s="5"/>
    </row>
    <row r="96" spans="1:16" ht="25.5" customHeight="1">
      <c r="A96" s="22">
        <f>A94+B96</f>
        <v>194.89999999999998</v>
      </c>
      <c r="B96" s="23">
        <f>7.9+4.3</f>
        <v>12.2</v>
      </c>
      <c r="C96" s="23">
        <f>A96/1.61</f>
        <v>121.05590062111798</v>
      </c>
      <c r="D96" s="23">
        <f>B96/1.61</f>
        <v>7.577639751552794</v>
      </c>
      <c r="E96" s="24"/>
      <c r="F96" s="24" t="s">
        <v>94</v>
      </c>
      <c r="G96" s="25" t="s">
        <v>95</v>
      </c>
      <c r="H96" s="6"/>
      <c r="I96" s="5"/>
      <c r="J96" s="5"/>
      <c r="K96" s="5"/>
      <c r="L96" s="5"/>
      <c r="M96" s="5"/>
      <c r="N96" s="5"/>
      <c r="O96" s="5"/>
      <c r="P96" s="5"/>
    </row>
    <row r="97" spans="1:16" ht="9" customHeight="1">
      <c r="A97" s="17"/>
      <c r="B97" s="18"/>
      <c r="C97" s="18"/>
      <c r="D97" s="18"/>
      <c r="E97" s="20"/>
      <c r="F97" s="20"/>
      <c r="G97" s="21"/>
      <c r="H97" s="6"/>
      <c r="I97" s="5"/>
      <c r="J97" s="5"/>
      <c r="K97" s="5"/>
      <c r="L97" s="5"/>
      <c r="M97" s="5"/>
      <c r="N97" s="5"/>
      <c r="O97" s="5"/>
      <c r="P97" s="5"/>
    </row>
    <row r="98" spans="1:16" ht="25.5" customHeight="1">
      <c r="A98" s="17">
        <f>A96+B98</f>
        <v>196.79999999999998</v>
      </c>
      <c r="B98" s="18">
        <v>1.9</v>
      </c>
      <c r="C98" s="18">
        <f>A98/1.61</f>
        <v>122.23602484472048</v>
      </c>
      <c r="D98" s="18">
        <f>B98/1.61</f>
        <v>1.1801242236024843</v>
      </c>
      <c r="E98" s="20"/>
      <c r="F98" s="20" t="s">
        <v>96</v>
      </c>
      <c r="G98" s="21" t="s">
        <v>97</v>
      </c>
      <c r="H98" s="6"/>
      <c r="I98" s="5"/>
      <c r="J98" s="5"/>
      <c r="K98" s="5"/>
      <c r="L98" s="5"/>
      <c r="M98" s="5"/>
      <c r="N98" s="5"/>
      <c r="O98" s="5"/>
      <c r="P98" s="5"/>
    </row>
    <row r="99" spans="1:16" ht="9" customHeight="1">
      <c r="A99" s="17"/>
      <c r="B99" s="18"/>
      <c r="C99" s="18"/>
      <c r="D99" s="18"/>
      <c r="E99" s="20"/>
      <c r="F99" s="20"/>
      <c r="G99" s="21"/>
      <c r="H99" s="6"/>
      <c r="I99" s="5"/>
      <c r="J99" s="5"/>
      <c r="K99" s="5"/>
      <c r="L99" s="5"/>
      <c r="M99" s="5"/>
      <c r="N99" s="5"/>
      <c r="O99" s="5"/>
      <c r="P99" s="5"/>
    </row>
    <row r="100" spans="1:16" ht="25.5" customHeight="1">
      <c r="A100" s="22">
        <f>A98+B100</f>
        <v>201.1</v>
      </c>
      <c r="B100" s="23">
        <v>4.3</v>
      </c>
      <c r="C100" s="23">
        <f>A100/1.61</f>
        <v>124.90683229813664</v>
      </c>
      <c r="D100" s="23">
        <f>B100/1.61</f>
        <v>2.670807453416149</v>
      </c>
      <c r="E100" s="24"/>
      <c r="F100" s="24" t="s">
        <v>98</v>
      </c>
      <c r="G100" s="28" t="s">
        <v>99</v>
      </c>
      <c r="H100" s="6"/>
      <c r="I100" s="5"/>
      <c r="J100" s="5"/>
      <c r="K100" s="5"/>
      <c r="L100" s="5"/>
      <c r="M100" s="5"/>
      <c r="N100" s="5"/>
      <c r="O100" s="5"/>
      <c r="P100" s="5"/>
    </row>
    <row r="101" spans="1:16" ht="9" customHeight="1">
      <c r="A101" s="17"/>
      <c r="B101" s="18"/>
      <c r="C101" s="18"/>
      <c r="D101" s="18"/>
      <c r="E101" s="20"/>
      <c r="F101" s="20"/>
      <c r="G101" s="21"/>
      <c r="H101" s="6"/>
      <c r="I101" s="5"/>
      <c r="J101" s="5"/>
      <c r="K101" s="5"/>
      <c r="L101" s="5"/>
      <c r="M101" s="5"/>
      <c r="N101" s="5"/>
      <c r="O101" s="5"/>
      <c r="P101" s="5"/>
    </row>
    <row r="102" spans="1:16" ht="25.5" customHeight="1">
      <c r="A102" s="17">
        <f>A100+B102</f>
        <v>203.4</v>
      </c>
      <c r="B102" s="18">
        <v>2.3</v>
      </c>
      <c r="C102" s="18">
        <f>A102/1.61</f>
        <v>126.33540372670807</v>
      </c>
      <c r="D102" s="18">
        <f>B102/1.61</f>
        <v>1.4285714285714284</v>
      </c>
      <c r="E102" s="20"/>
      <c r="F102" s="20" t="s">
        <v>100</v>
      </c>
      <c r="G102" s="21" t="s">
        <v>101</v>
      </c>
      <c r="H102" s="6"/>
      <c r="I102" s="5"/>
      <c r="J102" s="5"/>
      <c r="K102" s="5"/>
      <c r="L102" s="5"/>
      <c r="M102" s="5"/>
      <c r="N102" s="5"/>
      <c r="O102" s="5"/>
      <c r="P102" s="5"/>
    </row>
    <row r="103" spans="1:16" ht="9" customHeight="1">
      <c r="A103" s="17"/>
      <c r="B103" s="18"/>
      <c r="C103" s="18"/>
      <c r="D103" s="18"/>
      <c r="E103" s="20"/>
      <c r="F103" s="20"/>
      <c r="G103" s="21"/>
      <c r="H103" s="6"/>
      <c r="I103" s="5"/>
      <c r="J103" s="5"/>
      <c r="K103" s="5"/>
      <c r="L103" s="5"/>
      <c r="M103" s="5"/>
      <c r="N103" s="5"/>
      <c r="O103" s="5"/>
      <c r="P103" s="5"/>
    </row>
    <row r="104" spans="1:16" ht="25.5" customHeight="1">
      <c r="A104" s="22">
        <f>A102+B104</f>
        <v>210.6</v>
      </c>
      <c r="B104" s="23">
        <v>7.2</v>
      </c>
      <c r="C104" s="23">
        <f>A104/1.61</f>
        <v>130.80745341614906</v>
      </c>
      <c r="D104" s="23">
        <f>B104/1.61</f>
        <v>4.472049689440993</v>
      </c>
      <c r="E104" s="54"/>
      <c r="F104" s="54" t="s">
        <v>102</v>
      </c>
      <c r="G104" s="55" t="s">
        <v>103</v>
      </c>
      <c r="H104" s="6"/>
      <c r="I104" s="5"/>
      <c r="J104" s="5"/>
      <c r="K104" s="5"/>
      <c r="L104" s="5"/>
      <c r="M104" s="5"/>
      <c r="N104" s="5"/>
      <c r="O104" s="5"/>
      <c r="P104" s="5"/>
    </row>
    <row r="105" spans="1:16" ht="9" customHeight="1">
      <c r="A105" s="17"/>
      <c r="B105" s="18"/>
      <c r="C105" s="18"/>
      <c r="D105" s="18"/>
      <c r="E105" s="20"/>
      <c r="F105" s="20"/>
      <c r="G105" s="21"/>
      <c r="H105" s="6"/>
      <c r="I105" s="5"/>
      <c r="J105" s="5"/>
      <c r="K105" s="5"/>
      <c r="L105" s="5"/>
      <c r="M105" s="5"/>
      <c r="N105" s="5"/>
      <c r="O105" s="5"/>
      <c r="P105" s="5"/>
    </row>
    <row r="106" spans="1:16" ht="25.5" customHeight="1">
      <c r="A106" s="17">
        <f>A104+B106</f>
        <v>213.4</v>
      </c>
      <c r="B106" s="18">
        <v>2.8</v>
      </c>
      <c r="C106" s="18">
        <f>A106/1.61</f>
        <v>132.54658385093168</v>
      </c>
      <c r="D106" s="18">
        <f>B106/1.61</f>
        <v>1.7391304347826084</v>
      </c>
      <c r="E106" s="26"/>
      <c r="F106" s="20" t="s">
        <v>104</v>
      </c>
      <c r="G106" s="21" t="s">
        <v>105</v>
      </c>
      <c r="H106" s="6"/>
      <c r="I106" s="5"/>
      <c r="J106" s="5"/>
      <c r="K106" s="5"/>
      <c r="L106" s="5"/>
      <c r="M106" s="5"/>
      <c r="N106" s="5"/>
      <c r="O106" s="5"/>
      <c r="P106" s="5"/>
    </row>
    <row r="107" spans="1:16" ht="9" customHeight="1">
      <c r="A107" s="17"/>
      <c r="B107" s="18"/>
      <c r="C107" s="18"/>
      <c r="D107" s="18"/>
      <c r="E107" s="20"/>
      <c r="F107" s="20"/>
      <c r="G107" s="21"/>
      <c r="H107" s="6"/>
      <c r="I107" s="5"/>
      <c r="J107" s="5"/>
      <c r="K107" s="5"/>
      <c r="L107" s="5"/>
      <c r="M107" s="5"/>
      <c r="N107" s="5"/>
      <c r="O107" s="5"/>
      <c r="P107" s="5"/>
    </row>
    <row r="108" spans="1:16" ht="25.5" customHeight="1">
      <c r="A108" s="22">
        <f>A106+B108</f>
        <v>217.3</v>
      </c>
      <c r="B108" s="23">
        <v>3.9</v>
      </c>
      <c r="C108" s="23">
        <f>A108/1.61</f>
        <v>134.9689440993789</v>
      </c>
      <c r="D108" s="23">
        <f>B108/1.61</f>
        <v>2.422360248447205</v>
      </c>
      <c r="E108" s="29"/>
      <c r="F108" s="54" t="s">
        <v>106</v>
      </c>
      <c r="G108" s="25" t="s">
        <v>107</v>
      </c>
      <c r="H108" s="6"/>
      <c r="I108" s="5"/>
      <c r="J108" s="5"/>
      <c r="K108" s="5"/>
      <c r="L108" s="5"/>
      <c r="M108" s="5"/>
      <c r="N108" s="5"/>
      <c r="O108" s="5"/>
      <c r="P108" s="5"/>
    </row>
    <row r="109" spans="1:16" ht="9" customHeight="1">
      <c r="A109" s="17"/>
      <c r="B109" s="18"/>
      <c r="C109" s="18"/>
      <c r="D109" s="18"/>
      <c r="E109" s="20"/>
      <c r="F109" s="20"/>
      <c r="G109" s="21"/>
      <c r="H109" s="6"/>
      <c r="I109" s="5"/>
      <c r="J109" s="5"/>
      <c r="K109" s="5"/>
      <c r="L109" s="5"/>
      <c r="M109" s="5"/>
      <c r="N109" s="5"/>
      <c r="O109" s="5"/>
      <c r="P109" s="5"/>
    </row>
    <row r="110" spans="1:16" ht="25.5" customHeight="1">
      <c r="A110" s="17">
        <f>A108+B110</f>
        <v>223.9</v>
      </c>
      <c r="B110" s="18">
        <v>6.6</v>
      </c>
      <c r="C110" s="18">
        <f>A110/1.61</f>
        <v>139.06832298136646</v>
      </c>
      <c r="D110" s="18">
        <f>B110/1.61</f>
        <v>4.099378881987577</v>
      </c>
      <c r="E110" s="20"/>
      <c r="F110" s="26" t="s">
        <v>108</v>
      </c>
      <c r="G110" s="21" t="s">
        <v>109</v>
      </c>
      <c r="H110" s="6"/>
      <c r="I110" s="5"/>
      <c r="J110" s="5"/>
      <c r="K110" s="5"/>
      <c r="L110" s="5"/>
      <c r="M110" s="5"/>
      <c r="N110" s="5"/>
      <c r="O110" s="5"/>
      <c r="P110" s="5"/>
    </row>
    <row r="111" spans="1:16" ht="9" customHeight="1">
      <c r="A111" s="17"/>
      <c r="B111" s="18"/>
      <c r="C111" s="18"/>
      <c r="D111" s="18"/>
      <c r="E111" s="20"/>
      <c r="F111" s="20"/>
      <c r="G111" s="21"/>
      <c r="H111" s="6"/>
      <c r="I111" s="5"/>
      <c r="J111" s="5"/>
      <c r="K111" s="5"/>
      <c r="L111" s="5"/>
      <c r="M111" s="5"/>
      <c r="N111" s="5"/>
      <c r="O111" s="5"/>
      <c r="P111" s="5"/>
    </row>
    <row r="112" spans="1:16" ht="25.5" customHeight="1">
      <c r="A112" s="22">
        <f>A110+B112</f>
        <v>233</v>
      </c>
      <c r="B112" s="23">
        <v>9.1</v>
      </c>
      <c r="C112" s="23">
        <f>A112/1.61</f>
        <v>144.72049689440993</v>
      </c>
      <c r="D112" s="23">
        <f>B112/1.61</f>
        <v>5.652173913043478</v>
      </c>
      <c r="E112" s="29"/>
      <c r="F112" s="24" t="s">
        <v>110</v>
      </c>
      <c r="G112" s="25" t="s">
        <v>111</v>
      </c>
      <c r="H112" s="6"/>
      <c r="I112" s="5"/>
      <c r="J112" s="5"/>
      <c r="K112" s="5"/>
      <c r="L112" s="5"/>
      <c r="M112" s="5"/>
      <c r="N112" s="5"/>
      <c r="O112" s="5"/>
      <c r="P112" s="5"/>
    </row>
    <row r="113" spans="1:16" ht="9" customHeight="1">
      <c r="A113" s="17"/>
      <c r="B113" s="18"/>
      <c r="C113" s="18"/>
      <c r="D113" s="18"/>
      <c r="E113" s="20"/>
      <c r="F113" s="20"/>
      <c r="G113" s="21"/>
      <c r="H113" s="6"/>
      <c r="I113" s="5"/>
      <c r="J113" s="5"/>
      <c r="K113" s="5"/>
      <c r="L113" s="5"/>
      <c r="M113" s="5"/>
      <c r="N113" s="5"/>
      <c r="O113" s="5"/>
      <c r="P113" s="5"/>
    </row>
    <row r="114" spans="1:16" ht="25.5" customHeight="1">
      <c r="A114" s="17">
        <f>A112+B114</f>
        <v>235.6</v>
      </c>
      <c r="B114" s="18">
        <v>2.6</v>
      </c>
      <c r="C114" s="18">
        <f>A114/1.61</f>
        <v>146.33540372670805</v>
      </c>
      <c r="D114" s="18">
        <f>B114/1.61</f>
        <v>1.6149068322981366</v>
      </c>
      <c r="E114" s="26"/>
      <c r="F114" s="20" t="s">
        <v>112</v>
      </c>
      <c r="G114" s="21" t="s">
        <v>113</v>
      </c>
      <c r="H114" s="6"/>
      <c r="I114" s="5"/>
      <c r="J114" s="5"/>
      <c r="K114" s="5"/>
      <c r="L114" s="5"/>
      <c r="M114" s="5"/>
      <c r="N114" s="5"/>
      <c r="O114" s="5"/>
      <c r="P114" s="5"/>
    </row>
    <row r="115" spans="1:16" ht="9" customHeight="1">
      <c r="A115" s="17"/>
      <c r="B115" s="18"/>
      <c r="C115" s="18"/>
      <c r="D115" s="18"/>
      <c r="E115" s="20"/>
      <c r="F115" s="20"/>
      <c r="G115" s="21"/>
      <c r="H115" s="6"/>
      <c r="I115" s="5"/>
      <c r="J115" s="5"/>
      <c r="K115" s="5"/>
      <c r="L115" s="5"/>
      <c r="M115" s="5"/>
      <c r="N115" s="5"/>
      <c r="O115" s="5"/>
      <c r="P115" s="5"/>
    </row>
    <row r="116" spans="1:16" ht="25.5" customHeight="1">
      <c r="A116" s="22">
        <f>A114+B116</f>
        <v>241.2</v>
      </c>
      <c r="B116" s="23">
        <v>5.6</v>
      </c>
      <c r="C116" s="23">
        <f>A116/1.61</f>
        <v>149.81366459627327</v>
      </c>
      <c r="D116" s="23">
        <f>B116/1.61</f>
        <v>3.478260869565217</v>
      </c>
      <c r="E116" s="29"/>
      <c r="F116" s="24" t="s">
        <v>114</v>
      </c>
      <c r="G116" s="25" t="s">
        <v>115</v>
      </c>
      <c r="H116" s="6"/>
      <c r="I116" s="5"/>
      <c r="J116" s="5"/>
      <c r="K116" s="5"/>
      <c r="L116" s="5"/>
      <c r="M116" s="5"/>
      <c r="N116" s="5"/>
      <c r="O116" s="5"/>
      <c r="P116" s="5"/>
    </row>
    <row r="117" spans="1:16" ht="9" customHeight="1">
      <c r="A117" s="17"/>
      <c r="B117" s="18"/>
      <c r="C117" s="18"/>
      <c r="D117" s="18"/>
      <c r="E117" s="20"/>
      <c r="F117" s="20"/>
      <c r="G117" s="21"/>
      <c r="H117" s="6"/>
      <c r="I117" s="5"/>
      <c r="J117" s="5"/>
      <c r="K117" s="5"/>
      <c r="L117" s="5"/>
      <c r="M117" s="5"/>
      <c r="N117" s="5"/>
      <c r="O117" s="5"/>
      <c r="P117" s="5"/>
    </row>
    <row r="118" spans="1:16" ht="25.5" customHeight="1">
      <c r="A118" s="17">
        <f>A116+B118</f>
        <v>246.39999999999998</v>
      </c>
      <c r="B118" s="18">
        <v>5.2</v>
      </c>
      <c r="C118" s="18">
        <f>A118/1.61</f>
        <v>153.04347826086953</v>
      </c>
      <c r="D118" s="18">
        <f>B118/1.61</f>
        <v>3.229813664596273</v>
      </c>
      <c r="E118" s="26"/>
      <c r="F118" s="26" t="s">
        <v>116</v>
      </c>
      <c r="G118" s="21" t="s">
        <v>117</v>
      </c>
      <c r="H118" s="6"/>
      <c r="I118" s="5"/>
      <c r="J118" s="5"/>
      <c r="K118" s="5"/>
      <c r="L118" s="5"/>
      <c r="M118" s="5"/>
      <c r="N118" s="5"/>
      <c r="O118" s="5"/>
      <c r="P118" s="5"/>
    </row>
    <row r="119" spans="1:16" ht="9" customHeight="1">
      <c r="A119" s="17"/>
      <c r="B119" s="18"/>
      <c r="C119" s="18"/>
      <c r="D119" s="18"/>
      <c r="E119" s="20"/>
      <c r="F119" s="20"/>
      <c r="G119" s="21"/>
      <c r="H119" s="6"/>
      <c r="I119" s="5"/>
      <c r="J119" s="5"/>
      <c r="K119" s="5"/>
      <c r="L119" s="5"/>
      <c r="M119" s="5"/>
      <c r="N119" s="5"/>
      <c r="O119" s="5"/>
      <c r="P119" s="5"/>
    </row>
    <row r="120" spans="1:16" ht="25.5" customHeight="1">
      <c r="A120" s="22">
        <f>A118+B120</f>
        <v>254.7</v>
      </c>
      <c r="B120" s="23">
        <f>4.8+3.5</f>
        <v>8.3</v>
      </c>
      <c r="C120" s="23">
        <f>A120/1.61</f>
        <v>158.19875776397515</v>
      </c>
      <c r="D120" s="23">
        <f>B120/1.61</f>
        <v>5.15527950310559</v>
      </c>
      <c r="E120" s="29"/>
      <c r="F120" s="24" t="s">
        <v>118</v>
      </c>
      <c r="G120" s="28" t="s">
        <v>119</v>
      </c>
      <c r="H120" s="6"/>
      <c r="I120" s="5"/>
      <c r="J120" s="5"/>
      <c r="K120" s="5"/>
      <c r="L120" s="5"/>
      <c r="M120" s="5"/>
      <c r="N120" s="5"/>
      <c r="O120" s="5"/>
      <c r="P120" s="5"/>
    </row>
    <row r="121" spans="1:16" ht="9" customHeight="1">
      <c r="A121" s="17"/>
      <c r="B121" s="18"/>
      <c r="C121" s="18"/>
      <c r="D121" s="18"/>
      <c r="E121" s="20"/>
      <c r="F121" s="20"/>
      <c r="G121" s="21"/>
      <c r="H121" s="6"/>
      <c r="I121" s="5"/>
      <c r="J121" s="5"/>
      <c r="K121" s="5"/>
      <c r="L121" s="5"/>
      <c r="M121" s="5"/>
      <c r="N121" s="5"/>
      <c r="O121" s="5"/>
      <c r="P121" s="5"/>
    </row>
    <row r="122" spans="1:16" ht="25.5" customHeight="1">
      <c r="A122" s="17">
        <f>A120+B122</f>
        <v>263.7</v>
      </c>
      <c r="B122" s="18">
        <v>9</v>
      </c>
      <c r="C122" s="18">
        <f>A122/1.61</f>
        <v>163.78881987577637</v>
      </c>
      <c r="D122" s="18">
        <f>B122/1.61</f>
        <v>5.590062111801242</v>
      </c>
      <c r="E122" s="26"/>
      <c r="F122" s="20" t="s">
        <v>120</v>
      </c>
      <c r="G122" s="21" t="s">
        <v>121</v>
      </c>
      <c r="H122" s="6"/>
      <c r="I122" s="5"/>
      <c r="J122" s="5"/>
      <c r="K122" s="5"/>
      <c r="L122" s="5"/>
      <c r="M122" s="5"/>
      <c r="N122" s="5"/>
      <c r="O122" s="5"/>
      <c r="P122" s="5"/>
    </row>
    <row r="123" spans="1:16" ht="9" customHeight="1">
      <c r="A123" s="17"/>
      <c r="B123" s="18"/>
      <c r="C123" s="18"/>
      <c r="D123" s="18"/>
      <c r="E123" s="20"/>
      <c r="F123" s="20"/>
      <c r="G123" s="21"/>
      <c r="H123" s="6"/>
      <c r="I123" s="5"/>
      <c r="J123" s="5"/>
      <c r="K123" s="5"/>
      <c r="L123" s="5"/>
      <c r="M123" s="5"/>
      <c r="N123" s="5"/>
      <c r="O123" s="5"/>
      <c r="P123" s="5"/>
    </row>
    <row r="124" spans="1:16" ht="51" customHeight="1">
      <c r="A124" s="22">
        <f>A122+B124</f>
        <v>264.2</v>
      </c>
      <c r="B124" s="23">
        <v>0.5</v>
      </c>
      <c r="C124" s="23">
        <f>A124/1.61</f>
        <v>164.09937888198755</v>
      </c>
      <c r="D124" s="23">
        <f>B124/1.61</f>
        <v>0.3105590062111801</v>
      </c>
      <c r="E124" s="29"/>
      <c r="F124" s="24" t="s">
        <v>122</v>
      </c>
      <c r="G124" s="25" t="s">
        <v>121</v>
      </c>
      <c r="H124" s="6"/>
      <c r="I124" s="5"/>
      <c r="J124" s="5"/>
      <c r="K124" s="5"/>
      <c r="L124" s="5"/>
      <c r="M124" s="5"/>
      <c r="N124" s="5"/>
      <c r="O124" s="5"/>
      <c r="P124" s="5"/>
    </row>
    <row r="125" spans="1:16" ht="15.75" customHeight="1">
      <c r="A125" s="40"/>
      <c r="B125" s="41"/>
      <c r="C125" s="41"/>
      <c r="D125" s="41"/>
      <c r="E125" s="56"/>
      <c r="F125" s="56" t="s">
        <v>123</v>
      </c>
      <c r="G125" s="43"/>
      <c r="H125" s="6"/>
      <c r="I125" s="5"/>
      <c r="J125" s="5"/>
      <c r="K125" s="5"/>
      <c r="L125" s="5"/>
      <c r="M125" s="5"/>
      <c r="N125" s="5"/>
      <c r="O125" s="5"/>
      <c r="P125" s="5"/>
    </row>
    <row r="126" spans="1:16" ht="15.75" customHeight="1">
      <c r="A126" s="44"/>
      <c r="B126" s="45"/>
      <c r="C126" s="45"/>
      <c r="D126" s="45"/>
      <c r="E126" s="46"/>
      <c r="F126" s="46" t="s">
        <v>124</v>
      </c>
      <c r="G126" s="48"/>
      <c r="H126" s="6"/>
      <c r="I126" s="5"/>
      <c r="J126" s="5"/>
      <c r="K126" s="5"/>
      <c r="L126" s="5"/>
      <c r="M126" s="5"/>
      <c r="N126" s="5"/>
      <c r="O126" s="5"/>
      <c r="P126" s="5"/>
    </row>
    <row r="127" spans="1:16" ht="15.75" customHeight="1">
      <c r="A127" s="49"/>
      <c r="B127" s="50"/>
      <c r="C127" s="50"/>
      <c r="D127" s="50"/>
      <c r="E127" s="57"/>
      <c r="F127" s="57" t="s">
        <v>125</v>
      </c>
      <c r="G127" s="52"/>
      <c r="H127" s="6"/>
      <c r="I127" s="5"/>
      <c r="J127" s="5"/>
      <c r="K127" s="5"/>
      <c r="L127" s="5"/>
      <c r="M127" s="5"/>
      <c r="N127" s="5"/>
      <c r="O127" s="5"/>
      <c r="P127" s="5"/>
    </row>
    <row r="128" spans="1:16" ht="25.5" customHeight="1">
      <c r="A128" s="17">
        <f>A124+B128</f>
        <v>264.9</v>
      </c>
      <c r="B128" s="18">
        <v>0.7</v>
      </c>
      <c r="C128" s="18">
        <f>A128/1.61</f>
        <v>164.5341614906832</v>
      </c>
      <c r="D128" s="18">
        <f>B128/1.61</f>
        <v>0.4347826086956521</v>
      </c>
      <c r="E128" s="20"/>
      <c r="F128" s="20" t="s">
        <v>126</v>
      </c>
      <c r="G128" s="27" t="s">
        <v>127</v>
      </c>
      <c r="H128" s="6"/>
      <c r="I128" s="5"/>
      <c r="J128" s="5"/>
      <c r="K128" s="5"/>
      <c r="L128" s="5"/>
      <c r="M128" s="5"/>
      <c r="N128" s="5"/>
      <c r="O128" s="5"/>
      <c r="P128" s="5"/>
    </row>
    <row r="129" spans="1:16" ht="9" customHeight="1">
      <c r="A129" s="17"/>
      <c r="B129" s="18"/>
      <c r="C129" s="18"/>
      <c r="D129" s="18"/>
      <c r="E129" s="20"/>
      <c r="F129" s="20"/>
      <c r="G129" s="21"/>
      <c r="H129" s="6"/>
      <c r="I129" s="5"/>
      <c r="J129" s="5"/>
      <c r="K129" s="5"/>
      <c r="L129" s="5"/>
      <c r="M129" s="5"/>
      <c r="N129" s="5"/>
      <c r="O129" s="5"/>
      <c r="P129" s="5"/>
    </row>
    <row r="130" spans="1:16" ht="25.5" customHeight="1">
      <c r="A130" s="22">
        <f>A128+B130</f>
        <v>266.59999999999997</v>
      </c>
      <c r="B130" s="23">
        <v>1.7</v>
      </c>
      <c r="C130" s="23">
        <f>A130/1.61</f>
        <v>165.59006211180122</v>
      </c>
      <c r="D130" s="23">
        <f>B130/1.61</f>
        <v>1.0559006211180124</v>
      </c>
      <c r="E130" s="29"/>
      <c r="F130" s="58" t="s">
        <v>128</v>
      </c>
      <c r="G130" s="59"/>
      <c r="H130" s="6"/>
      <c r="I130" s="5"/>
      <c r="J130" s="5"/>
      <c r="K130" s="5"/>
      <c r="L130" s="5"/>
      <c r="M130" s="5"/>
      <c r="N130" s="5"/>
      <c r="O130" s="5"/>
      <c r="P130" s="5"/>
    </row>
    <row r="131" spans="1:16" ht="9" customHeight="1">
      <c r="A131" s="17"/>
      <c r="B131" s="18"/>
      <c r="C131" s="18"/>
      <c r="D131" s="18"/>
      <c r="E131" s="20"/>
      <c r="F131" s="20"/>
      <c r="G131" s="21"/>
      <c r="H131" s="6"/>
      <c r="I131" s="5"/>
      <c r="J131" s="5"/>
      <c r="K131" s="5"/>
      <c r="L131" s="5"/>
      <c r="M131" s="5"/>
      <c r="N131" s="5"/>
      <c r="O131" s="5"/>
      <c r="P131" s="5"/>
    </row>
    <row r="132" spans="1:16" ht="9" customHeight="1">
      <c r="A132" s="60"/>
      <c r="B132" s="61"/>
      <c r="C132" s="62"/>
      <c r="D132" s="62"/>
      <c r="E132" s="63"/>
      <c r="F132" s="63"/>
      <c r="G132" s="64"/>
      <c r="H132" s="6"/>
      <c r="I132" s="5"/>
      <c r="J132" s="5"/>
      <c r="K132" s="5"/>
      <c r="L132" s="5"/>
      <c r="M132" s="5"/>
      <c r="N132" s="5"/>
      <c r="O132" s="5"/>
      <c r="P132" s="5"/>
    </row>
    <row r="133" spans="1:16" ht="12.75" customHeight="1">
      <c r="A133" s="65" t="s">
        <v>129</v>
      </c>
      <c r="B133" s="66"/>
      <c r="C133" s="66"/>
      <c r="D133" s="66"/>
      <c r="E133" s="67"/>
      <c r="F133" s="67"/>
      <c r="G133" s="68"/>
      <c r="H133" s="6"/>
      <c r="I133" s="5"/>
      <c r="J133" s="5"/>
      <c r="K133" s="5"/>
      <c r="L133" s="5"/>
      <c r="M133" s="5"/>
      <c r="N133" s="5"/>
      <c r="O133" s="5"/>
      <c r="P133" s="5"/>
    </row>
    <row r="134" spans="1:16" ht="9" customHeight="1">
      <c r="A134" s="6"/>
      <c r="B134" s="45"/>
      <c r="C134" s="45"/>
      <c r="D134" s="45"/>
      <c r="E134" s="69"/>
      <c r="F134" s="69"/>
      <c r="G134" s="48"/>
      <c r="H134" s="6"/>
      <c r="I134" s="5"/>
      <c r="J134" s="5"/>
      <c r="K134" s="5"/>
      <c r="L134" s="5"/>
      <c r="M134" s="5"/>
      <c r="N134" s="5"/>
      <c r="O134" s="5"/>
      <c r="P134" s="5"/>
    </row>
    <row r="135" spans="1:16" ht="12.75" customHeight="1">
      <c r="A135" s="70" t="s">
        <v>130</v>
      </c>
      <c r="B135" s="71"/>
      <c r="C135" s="71"/>
      <c r="D135" s="71"/>
      <c r="E135" s="71"/>
      <c r="F135" s="71"/>
      <c r="G135" s="72"/>
      <c r="H135" s="6"/>
      <c r="I135" s="5"/>
      <c r="J135" s="5"/>
      <c r="K135" s="5"/>
      <c r="L135" s="5"/>
      <c r="M135" s="5"/>
      <c r="N135" s="5"/>
      <c r="O135" s="5"/>
      <c r="P135" s="5"/>
    </row>
    <row r="136" spans="1:16" ht="12.75" customHeight="1">
      <c r="A136" s="73" t="s">
        <v>131</v>
      </c>
      <c r="B136" s="74"/>
      <c r="C136" s="74"/>
      <c r="D136" s="74"/>
      <c r="E136" s="74"/>
      <c r="F136" s="74"/>
      <c r="G136" s="75"/>
      <c r="H136" s="6"/>
      <c r="I136" s="5"/>
      <c r="J136" s="5"/>
      <c r="K136" s="5"/>
      <c r="L136" s="5"/>
      <c r="M136" s="5"/>
      <c r="N136" s="5"/>
      <c r="O136" s="5"/>
      <c r="P136" s="5"/>
    </row>
    <row r="137" spans="1:16" ht="12.75" customHeight="1">
      <c r="A137" s="73" t="s">
        <v>132</v>
      </c>
      <c r="B137" s="74"/>
      <c r="C137" s="74"/>
      <c r="D137" s="74"/>
      <c r="E137" s="74"/>
      <c r="F137" s="74"/>
      <c r="G137" s="75"/>
      <c r="H137" s="6"/>
      <c r="I137" s="5"/>
      <c r="J137" s="5"/>
      <c r="K137" s="5"/>
      <c r="L137" s="5"/>
      <c r="M137" s="5"/>
      <c r="N137" s="5"/>
      <c r="O137" s="5"/>
      <c r="P137" s="5"/>
    </row>
    <row r="138" spans="1:16" ht="12.75" customHeight="1">
      <c r="A138" s="76" t="s">
        <v>133</v>
      </c>
      <c r="B138" s="45"/>
      <c r="C138" s="45"/>
      <c r="D138" s="45"/>
      <c r="E138" s="69"/>
      <c r="F138" s="69"/>
      <c r="G138" s="48"/>
      <c r="H138" s="6"/>
      <c r="I138" s="5"/>
      <c r="J138" s="5"/>
      <c r="K138" s="5"/>
      <c r="L138" s="5"/>
      <c r="M138" s="5"/>
      <c r="N138" s="5"/>
      <c r="O138" s="5"/>
      <c r="P138" s="5"/>
    </row>
    <row r="139" spans="1:16" ht="12.75" customHeight="1">
      <c r="A139" s="76"/>
      <c r="B139" s="45"/>
      <c r="C139" s="45"/>
      <c r="D139" s="45"/>
      <c r="E139" s="69"/>
      <c r="F139" s="69"/>
      <c r="G139" s="48"/>
      <c r="H139" s="6"/>
      <c r="I139" s="5"/>
      <c r="J139" s="5"/>
      <c r="K139" s="5"/>
      <c r="L139" s="5"/>
      <c r="M139" s="5"/>
      <c r="N139" s="5"/>
      <c r="O139" s="5"/>
      <c r="P139" s="5"/>
    </row>
    <row r="140" spans="1:16" ht="12.75" customHeight="1">
      <c r="A140" s="77" t="s">
        <v>134</v>
      </c>
      <c r="B140" s="78"/>
      <c r="C140" s="78"/>
      <c r="D140" s="78"/>
      <c r="E140" s="78"/>
      <c r="F140" s="78"/>
      <c r="G140" s="79"/>
      <c r="H140" s="6"/>
      <c r="I140" s="5"/>
      <c r="J140" s="5"/>
      <c r="K140" s="5"/>
      <c r="L140" s="5"/>
      <c r="M140" s="5"/>
      <c r="N140" s="5"/>
      <c r="O140" s="5"/>
      <c r="P140" s="5"/>
    </row>
    <row r="141" spans="1:16" ht="12.75" customHeight="1">
      <c r="A141" s="80" t="s">
        <v>135</v>
      </c>
      <c r="B141" s="81"/>
      <c r="C141" s="81"/>
      <c r="D141" s="81"/>
      <c r="E141" s="82"/>
      <c r="F141" s="82"/>
      <c r="G141" s="83"/>
      <c r="H141" s="6"/>
      <c r="I141" s="5"/>
      <c r="J141" s="5"/>
      <c r="K141" s="5"/>
      <c r="L141" s="5"/>
      <c r="M141" s="5"/>
      <c r="N141" s="5"/>
      <c r="O141" s="5"/>
      <c r="P141" s="5"/>
    </row>
    <row r="142" spans="1:16" ht="12.75" customHeight="1">
      <c r="A142" s="80" t="s">
        <v>136</v>
      </c>
      <c r="B142" s="81"/>
      <c r="C142" s="81"/>
      <c r="D142" s="81"/>
      <c r="E142" s="82"/>
      <c r="F142" s="82"/>
      <c r="G142" s="83"/>
      <c r="H142" s="6"/>
      <c r="I142" s="5"/>
      <c r="J142" s="5"/>
      <c r="K142" s="5"/>
      <c r="L142" s="5"/>
      <c r="M142" s="5"/>
      <c r="N142" s="5"/>
      <c r="O142" s="5"/>
      <c r="P142" s="5"/>
    </row>
    <row r="143" spans="1:16" ht="12.75" customHeight="1">
      <c r="A143" s="80" t="s">
        <v>137</v>
      </c>
      <c r="B143" s="81"/>
      <c r="C143" s="81"/>
      <c r="D143" s="81"/>
      <c r="E143" s="82"/>
      <c r="F143" s="82"/>
      <c r="G143" s="83"/>
      <c r="H143" s="6"/>
      <c r="I143" s="5"/>
      <c r="J143" s="5"/>
      <c r="K143" s="5"/>
      <c r="L143" s="5"/>
      <c r="M143" s="5"/>
      <c r="N143" s="5"/>
      <c r="O143" s="5"/>
      <c r="P143" s="5"/>
    </row>
    <row r="144" spans="1:16" ht="12.75" customHeight="1">
      <c r="A144" s="80" t="s">
        <v>138</v>
      </c>
      <c r="B144" s="81"/>
      <c r="C144" s="81"/>
      <c r="D144" s="81"/>
      <c r="E144" s="82"/>
      <c r="F144" s="82"/>
      <c r="G144" s="83"/>
      <c r="H144" s="6"/>
      <c r="I144" s="5"/>
      <c r="J144" s="5"/>
      <c r="K144" s="5"/>
      <c r="L144" s="5"/>
      <c r="M144" s="5"/>
      <c r="N144" s="5"/>
      <c r="O144" s="5"/>
      <c r="P144" s="5"/>
    </row>
    <row r="145" spans="1:16" ht="12.75" customHeight="1">
      <c r="A145" s="80" t="s">
        <v>139</v>
      </c>
      <c r="B145" s="81"/>
      <c r="C145" s="81"/>
      <c r="D145" s="81"/>
      <c r="E145" s="82"/>
      <c r="F145" s="82"/>
      <c r="G145" s="83"/>
      <c r="H145" s="6"/>
      <c r="I145" s="5"/>
      <c r="J145" s="5"/>
      <c r="K145" s="5"/>
      <c r="L145" s="5"/>
      <c r="M145" s="5"/>
      <c r="N145" s="5"/>
      <c r="O145" s="5"/>
      <c r="P145" s="5"/>
    </row>
    <row r="146" spans="1:16" ht="12.75" customHeight="1">
      <c r="A146" s="80" t="s">
        <v>140</v>
      </c>
      <c r="B146" s="81"/>
      <c r="C146" s="81"/>
      <c r="D146" s="81"/>
      <c r="E146" s="82"/>
      <c r="F146" s="82"/>
      <c r="G146" s="83"/>
      <c r="H146" s="6"/>
      <c r="I146" s="5"/>
      <c r="J146" s="5"/>
      <c r="K146" s="5"/>
      <c r="L146" s="5"/>
      <c r="M146" s="5"/>
      <c r="N146" s="5"/>
      <c r="O146" s="5"/>
      <c r="P146" s="5"/>
    </row>
    <row r="147" spans="1:16" ht="12.75" customHeight="1">
      <c r="A147" s="80" t="s">
        <v>141</v>
      </c>
      <c r="B147" s="81"/>
      <c r="C147" s="81"/>
      <c r="D147" s="81"/>
      <c r="E147" s="82"/>
      <c r="F147" s="82"/>
      <c r="G147" s="83"/>
      <c r="H147" s="6"/>
      <c r="I147" s="5"/>
      <c r="J147" s="5"/>
      <c r="K147" s="5"/>
      <c r="L147" s="5"/>
      <c r="M147" s="5"/>
      <c r="N147" s="5"/>
      <c r="O147" s="5"/>
      <c r="P147" s="5"/>
    </row>
    <row r="148" spans="1:16" ht="16.5" customHeight="1">
      <c r="A148" s="84"/>
      <c r="B148" s="85"/>
      <c r="C148" s="85"/>
      <c r="D148" s="85"/>
      <c r="E148" s="86"/>
      <c r="F148" s="86"/>
      <c r="G148" s="87"/>
      <c r="H148" s="6"/>
      <c r="I148" s="5"/>
      <c r="J148" s="5"/>
      <c r="K148" s="5"/>
      <c r="L148" s="5"/>
      <c r="M148" s="5"/>
      <c r="N148" s="5"/>
      <c r="O148" s="5"/>
      <c r="P148" s="5"/>
    </row>
  </sheetData>
  <mergeCells count="6">
    <mergeCell ref="A1:G1"/>
    <mergeCell ref="F130:G130"/>
    <mergeCell ref="A135:G135"/>
    <mergeCell ref="A136:G136"/>
    <mergeCell ref="A137:G137"/>
    <mergeCell ref="A140:G140"/>
  </mergeCells>
  <printOptions/>
  <pageMargins left="0.20999999344348907" right="0.20999999344348907" top="0.4599999785423279" bottom="0.6299999952316284" header="0.3799999952316284" footer="0.2800000011920929"/>
  <pageSetup firstPageNumber="1" useFirstPageNumber="1" orientation="landscape" paperSize="9" scale="55"/>
  <headerFooter alignWithMargins="0">
    <oddFooter>&amp;C&amp;"Arial,Regular"&amp;10Seite &amp;P von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 Bohlander</dc:creator>
  <cp:keywords/>
  <dc:description/>
  <cp:lastModifiedBy/>
  <cp:category/>
  <cp:version/>
  <cp:contentType/>
  <cp:contentStatus/>
</cp:coreProperties>
</file>